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ör\Desktop\"/>
    </mc:Choice>
  </mc:AlternateContent>
  <xr:revisionPtr revIDLastSave="0" documentId="13_ncr:1_{895FD5F8-F01A-4C8E-A564-0F8362D34C76}" xr6:coauthVersionLast="36" xr6:coauthVersionMax="36" xr10:uidLastSave="{00000000-0000-0000-0000-000000000000}"/>
  <bookViews>
    <workbookView xWindow="0" yWindow="0" windowWidth="28800" windowHeight="12225" xr2:uid="{D37A25C5-8F88-41B9-BCDC-458F29265EAE}"/>
  </bookViews>
  <sheets>
    <sheet name="Blad1" sheetId="1" r:id="rId1"/>
  </sheets>
  <definedNames>
    <definedName name="_xlnm._FilterDatabase" localSheetId="0" hidden="1">Blad1!$A$1:$H$54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4" i="1" l="1"/>
  <c r="C565" i="1" s="1"/>
  <c r="G149" i="1" l="1"/>
  <c r="C567" i="1" s="1"/>
  <c r="E565" i="1"/>
  <c r="B565" i="1"/>
  <c r="E567" i="1" l="1"/>
  <c r="B567" i="1"/>
  <c r="G200" i="1"/>
  <c r="E569" i="1" l="1"/>
  <c r="B569" i="1"/>
  <c r="C569" i="1"/>
  <c r="G296" i="1"/>
  <c r="G367" i="1"/>
  <c r="C571" i="1" l="1"/>
  <c r="B571" i="1"/>
  <c r="E571" i="1"/>
  <c r="C573" i="1"/>
  <c r="E573" i="1"/>
  <c r="B573" i="1"/>
  <c r="G562" i="1"/>
  <c r="G452" i="1"/>
  <c r="E580" i="1" l="1"/>
  <c r="C580" i="1"/>
  <c r="C575" i="1"/>
  <c r="E575" i="1"/>
  <c r="B575" i="1"/>
  <c r="B580" i="1"/>
  <c r="E577" i="1"/>
  <c r="B577" i="1"/>
  <c r="C577" i="1"/>
</calcChain>
</file>

<file path=xl/sharedStrings.xml><?xml version="1.0" encoding="utf-8"?>
<sst xmlns="http://schemas.openxmlformats.org/spreadsheetml/2006/main" count="1990" uniqueCount="1117">
  <si>
    <t>Nr</t>
  </si>
  <si>
    <t>Regent/Land</t>
  </si>
  <si>
    <t>Valör år</t>
  </si>
  <si>
    <t>Australia</t>
  </si>
  <si>
    <t>5 dollar 2000</t>
  </si>
  <si>
    <t>Proof</t>
  </si>
  <si>
    <t>50 cents  1966</t>
  </si>
  <si>
    <t>20 dollar 1993</t>
  </si>
  <si>
    <t>Austria</t>
  </si>
  <si>
    <t>5 Euro 2002</t>
  </si>
  <si>
    <t>Barbados</t>
  </si>
  <si>
    <t>4 dollar 1970</t>
  </si>
  <si>
    <t>Belgium</t>
  </si>
  <si>
    <t>5 francs 1871</t>
  </si>
  <si>
    <t>Bhutan</t>
  </si>
  <si>
    <t>25 Ngultrums 2984</t>
  </si>
  <si>
    <t>China,Yunnan</t>
  </si>
  <si>
    <t>50 cents  ND  1917</t>
  </si>
  <si>
    <t>Cuba</t>
  </si>
  <si>
    <t>1  peso ND  1989</t>
  </si>
  <si>
    <t>Danmark</t>
  </si>
  <si>
    <t>10 kroner 1972</t>
  </si>
  <si>
    <t>1 skilling 1771</t>
  </si>
  <si>
    <t>1 RBS 1853</t>
  </si>
  <si>
    <t>4 skilling 1807</t>
  </si>
  <si>
    <t>1 skilling 1860</t>
  </si>
  <si>
    <t>16 skilling 1856</t>
  </si>
  <si>
    <t>1/2 Rigsdaler 1855</t>
  </si>
  <si>
    <t>1/2 RBS  1852</t>
  </si>
  <si>
    <t>1 RBS   1818</t>
  </si>
  <si>
    <t>4 skilling 1815</t>
  </si>
  <si>
    <t>12 skilling 1813</t>
  </si>
  <si>
    <t>1/5  RBS 1842 FF</t>
  </si>
  <si>
    <t>4 skilling  1873</t>
  </si>
  <si>
    <t>1  öre  1875</t>
  </si>
  <si>
    <t>Finland</t>
  </si>
  <si>
    <t>1 penni  1893  -  1909</t>
  </si>
  <si>
    <t>1,5,10,25,50,penni 1917</t>
  </si>
  <si>
    <t>2 Euro, 10 olika, Jub.</t>
  </si>
  <si>
    <t>Egypten</t>
  </si>
  <si>
    <t>10 piaster 1939</t>
  </si>
  <si>
    <t>1  pound  1973</t>
  </si>
  <si>
    <t>Indien, Travanore, Fanam</t>
  </si>
  <si>
    <t>Indien, British</t>
  </si>
  <si>
    <t>1/4 Anna  1858</t>
  </si>
  <si>
    <t>Litauen</t>
  </si>
  <si>
    <t>10  Litu  1936</t>
  </si>
  <si>
    <t>Peru</t>
  </si>
  <si>
    <t>100  Intis  1986</t>
  </si>
  <si>
    <t>Filippinerna</t>
  </si>
  <si>
    <t>1  peso 1964</t>
  </si>
  <si>
    <t>5  peso  1975</t>
  </si>
  <si>
    <t>Mexico</t>
  </si>
  <si>
    <t>5  pesos  1948</t>
  </si>
  <si>
    <t>100  pesos  1979</t>
  </si>
  <si>
    <t>New Zeeland</t>
  </si>
  <si>
    <t>1  Crown  1949</t>
  </si>
  <si>
    <t>Uruguay</t>
  </si>
  <si>
    <t>10  pesos  1961</t>
  </si>
  <si>
    <t>Sri Lanka</t>
  </si>
  <si>
    <t>10  rupee  2013</t>
  </si>
  <si>
    <t>Zimbabwe</t>
  </si>
  <si>
    <t>100 000 000 000 000 dollar</t>
  </si>
  <si>
    <t>Italien</t>
  </si>
  <si>
    <t>Michelangelo 500 år - 1975</t>
  </si>
  <si>
    <t>USA-Sovjet</t>
  </si>
  <si>
    <t>Apollo - Soyus - minnesutgåva 1975</t>
  </si>
  <si>
    <t>Sverige</t>
  </si>
  <si>
    <t>Carl XVI Gustaf - Bronsmedalj</t>
  </si>
  <si>
    <t>Bellman - Bronsmedalj</t>
  </si>
  <si>
    <t>Frimärksplakett</t>
  </si>
  <si>
    <t>Israel</t>
  </si>
  <si>
    <t>Myntset</t>
  </si>
  <si>
    <t>USA</t>
  </si>
  <si>
    <t>Årsset 1972</t>
  </si>
  <si>
    <t>Årsset 2000 med "silvermedalj"</t>
  </si>
  <si>
    <t>Årsset 2000 med "guldmedalj"</t>
  </si>
  <si>
    <t>Årsset 1971</t>
  </si>
  <si>
    <t>Slag</t>
  </si>
  <si>
    <t>Köpare</t>
  </si>
  <si>
    <t>Kommentar</t>
  </si>
  <si>
    <t xml:space="preserve">10 dollar 1994. 1/4oz. Fine Gold  </t>
  </si>
  <si>
    <t xml:space="preserve">10 dollar 1995. 1/4oz. Fine Gold  </t>
  </si>
  <si>
    <t>10 dollar 1996. 1/4oz. Fine Gold</t>
  </si>
  <si>
    <t xml:space="preserve">Gotland </t>
  </si>
  <si>
    <t>W-brakteat</t>
  </si>
  <si>
    <t>1?/1</t>
  </si>
  <si>
    <t>Erik av Pommern</t>
  </si>
  <si>
    <t xml:space="preserve">Erik av Pommern?  1369-1439  LLXXXII A:3 </t>
  </si>
  <si>
    <t>1?</t>
  </si>
  <si>
    <t>0,33 g</t>
  </si>
  <si>
    <t xml:space="preserve">Carl IX </t>
  </si>
  <si>
    <t>2 öre 1610 Kantnagg</t>
  </si>
  <si>
    <t xml:space="preserve">1+ </t>
  </si>
  <si>
    <t xml:space="preserve">Gustav IV Adolf </t>
  </si>
  <si>
    <t xml:space="preserve"> 1/2 skilling 1809 Sned 9</t>
  </si>
  <si>
    <t>1/1+</t>
  </si>
  <si>
    <t xml:space="preserve">Carl XIII   </t>
  </si>
  <si>
    <t xml:space="preserve">1/4 skilling 1817 Typmynt </t>
  </si>
  <si>
    <t>Karl XIV Johan</t>
  </si>
  <si>
    <t>1/2 skilling 1832 Palmkvist</t>
  </si>
  <si>
    <t xml:space="preserve">Gustav V </t>
  </si>
  <si>
    <t>2 kr 1936</t>
  </si>
  <si>
    <t>1+/01</t>
  </si>
  <si>
    <t>Gustav V</t>
  </si>
  <si>
    <t>50 öre 1936</t>
  </si>
  <si>
    <t>50 öre 1944</t>
  </si>
  <si>
    <t>01/0</t>
  </si>
  <si>
    <t>1 öre 1916</t>
  </si>
  <si>
    <t xml:space="preserve">Tyskland </t>
  </si>
  <si>
    <t>Otto I.  Köln 936-973  1.31 g</t>
  </si>
  <si>
    <t xml:space="preserve">Gustaf VI Adolf </t>
  </si>
  <si>
    <t xml:space="preserve">Jubileum 5 kr 1952 Mörk patina </t>
  </si>
  <si>
    <t xml:space="preserve">Rom </t>
  </si>
  <si>
    <t>Julia Maesa 193-224 AD Kantförlust</t>
  </si>
  <si>
    <t>Albrekt av Mecklenburg.  brakteat 1363-1380</t>
  </si>
  <si>
    <t>1 kr 1935</t>
  </si>
  <si>
    <t xml:space="preserve">1+/01 </t>
  </si>
  <si>
    <t xml:space="preserve">Carl XVI Gustaf </t>
  </si>
  <si>
    <t>2000 ungt porträtt Klump på överläppen</t>
  </si>
  <si>
    <t xml:space="preserve">01/0 </t>
  </si>
  <si>
    <t xml:space="preserve">Gustav VI Adolf </t>
  </si>
  <si>
    <t>25 öre 1961 Plantsfel valör 5</t>
  </si>
  <si>
    <t>50 öre 1927</t>
  </si>
  <si>
    <t>10 öre 1919</t>
  </si>
  <si>
    <t xml:space="preserve">Österrike </t>
  </si>
  <si>
    <t>Albrecht II 1404</t>
  </si>
  <si>
    <t xml:space="preserve">ca 1 </t>
  </si>
  <si>
    <t>1 kr 1949</t>
  </si>
  <si>
    <t xml:space="preserve">Norge </t>
  </si>
  <si>
    <t xml:space="preserve">Myntalbum med 1-10 Öre </t>
  </si>
  <si>
    <t>v.k.</t>
  </si>
  <si>
    <t>Myntalbum med 1-5 Öre i fina kvalitet</t>
  </si>
  <si>
    <t>Norge</t>
  </si>
  <si>
    <t>Myntalbum med 1-50 Öre i fina kvaliteter</t>
  </si>
  <si>
    <t>Myntalbum med 1-10 Kr i fina kvalitet</t>
  </si>
  <si>
    <t>Cigarrlåda med 2,3kg norska 1-5 Öre 1908-51</t>
  </si>
  <si>
    <t>10kg mynt!</t>
  </si>
  <si>
    <t>Lot</t>
  </si>
  <si>
    <t>Turist mynt hela världen 10kg</t>
  </si>
  <si>
    <t>Polletter</t>
  </si>
  <si>
    <t>Album fullt med olika polletter</t>
  </si>
  <si>
    <t>Sedlar</t>
  </si>
  <si>
    <t>Album med sedlar från hela världen</t>
  </si>
  <si>
    <t>LOT</t>
  </si>
  <si>
    <t xml:space="preserve">6st stora tomma pärmar </t>
  </si>
  <si>
    <t xml:space="preserve">4st små pärmar </t>
  </si>
  <si>
    <t xml:space="preserve">Finland </t>
  </si>
  <si>
    <t xml:space="preserve">3,5kg mynt </t>
  </si>
  <si>
    <t xml:space="preserve">Danmark </t>
  </si>
  <si>
    <t xml:space="preserve">5kg mynt </t>
  </si>
  <si>
    <t xml:space="preserve">100 st utländska sedlar </t>
  </si>
  <si>
    <t xml:space="preserve">USA </t>
  </si>
  <si>
    <t>Myntset med 3st UNC silverdollar. Olympia Los Angeles 1884</t>
  </si>
  <si>
    <t>UNC</t>
  </si>
  <si>
    <t xml:space="preserve">Myntbrev med stor silvermedalj 925 </t>
  </si>
  <si>
    <t>Bahamas</t>
  </si>
  <si>
    <t>Myntbrev med stor silvermedalj 925</t>
  </si>
  <si>
    <t>Bolivia</t>
  </si>
  <si>
    <t>Botswana</t>
  </si>
  <si>
    <t>Brasilien</t>
  </si>
  <si>
    <t>Mynt brevmed stor silvermedalj 925</t>
  </si>
  <si>
    <t>Lesotho</t>
  </si>
  <si>
    <t>Myntbrev med stora silvermedalj 925</t>
  </si>
  <si>
    <t>Benin</t>
  </si>
  <si>
    <t xml:space="preserve">Oslodaleren 2002 </t>
  </si>
  <si>
    <t xml:space="preserve">Myntset 3st silvermynt med 3 Presidenter </t>
  </si>
  <si>
    <t xml:space="preserve">Kina </t>
  </si>
  <si>
    <t xml:space="preserve">Myntset med 5st Cash Mynt Han-Ching! </t>
  </si>
  <si>
    <t xml:space="preserve">Belgien </t>
  </si>
  <si>
    <t>Francs Last Edition med stor silver medalj 925</t>
  </si>
  <si>
    <t>Last Edition Markka med stor silver medalj 925</t>
  </si>
  <si>
    <t xml:space="preserve">Luxemburg </t>
  </si>
  <si>
    <t>First Euro edition med stora silver medalj 925</t>
  </si>
  <si>
    <t xml:space="preserve">Euro 2000 </t>
  </si>
  <si>
    <t>Myntset med stora silvermedalj 925</t>
  </si>
  <si>
    <t>Myntset med 1/2 Dollar 1964 Kennedy silver</t>
  </si>
  <si>
    <t xml:space="preserve">Myntset med 5st quarters och 1 st Dollar 2001 </t>
  </si>
  <si>
    <t>Litteratur</t>
  </si>
  <si>
    <t xml:space="preserve">Polen myntkatalog 2018 </t>
  </si>
  <si>
    <t xml:space="preserve">Sverige </t>
  </si>
  <si>
    <t>Myntset 1997  med medalj!</t>
  </si>
  <si>
    <t>Låda med 12st medaljer Leonardo da Vinci!  11st silver 999!</t>
  </si>
  <si>
    <t xml:space="preserve">Album med 10st myntset från Europa </t>
  </si>
  <si>
    <t>Atlas</t>
  </si>
  <si>
    <t>National Geographic Atlas of The World.</t>
  </si>
  <si>
    <t xml:space="preserve"> Stor och fin!</t>
  </si>
  <si>
    <t xml:space="preserve">Oscar II 6st 1kr silver med roliga varianter </t>
  </si>
  <si>
    <t xml:space="preserve">7st silver mynt med roliga varianter </t>
  </si>
  <si>
    <t xml:space="preserve">2st 10 Öre 1899 silver </t>
  </si>
  <si>
    <t xml:space="preserve">5 Kr 1964 </t>
  </si>
  <si>
    <t>UNC!</t>
  </si>
  <si>
    <t>1 Öre 1914 med öppet 4.  Fin kvalitet</t>
  </si>
  <si>
    <t>1 Öre 1873 med ”SVFRIGES”. Fin kvalitet</t>
  </si>
  <si>
    <t>2 Öre 1876/5</t>
  </si>
  <si>
    <t>5 Öre 1873 fin kvalitet</t>
  </si>
  <si>
    <t>5 Öre 1964 med 50 i kronan!</t>
  </si>
  <si>
    <t>5 Öre 1947 järn med klump på 7</t>
  </si>
  <si>
    <t>10 Öre 1946 nickel i fantastisk kvalitet!</t>
  </si>
  <si>
    <t>10 Öre 1947 nickel i fantastisk kvalitet!</t>
  </si>
  <si>
    <t xml:space="preserve">25 Öre 1921 nickel i fantastisk kvalitet! </t>
  </si>
  <si>
    <t>25 Öre 1940 nickel i fantastisk kvalitet!</t>
  </si>
  <si>
    <t xml:space="preserve">25 Öre 1941 nickel i fantastisk kvalitet! </t>
  </si>
  <si>
    <t xml:space="preserve">25 Öre 1946 nickel i fantastisk kvalitet! </t>
  </si>
  <si>
    <t xml:space="preserve">10 Öre 1941 silver i fantastisk kvalitet! </t>
  </si>
  <si>
    <t xml:space="preserve">25 Öre 1936 silver i fantastisk kvalitet! </t>
  </si>
  <si>
    <t xml:space="preserve">25 Öre 1940 silver i fantastisk kvalitet! </t>
  </si>
  <si>
    <t xml:space="preserve">50 Öre 1997 </t>
  </si>
  <si>
    <t>5 Kr 1991 U</t>
  </si>
  <si>
    <t>Johan III 2 Öre 1573 silver i fin kvalitet</t>
  </si>
  <si>
    <t>Kuriosa</t>
  </si>
  <si>
    <t>Fyndlåda med allt möjligt!</t>
  </si>
  <si>
    <t>Cypern</t>
  </si>
  <si>
    <t xml:space="preserve">Set 1983 6 mynt i etui </t>
  </si>
  <si>
    <t>Sedel</t>
  </si>
  <si>
    <t xml:space="preserve">Frankrike. 5000 Fr. 1956 </t>
  </si>
  <si>
    <t xml:space="preserve">1/1+ </t>
  </si>
  <si>
    <t xml:space="preserve">Papua nya Guinea 50 Kina (1999) P-18 </t>
  </si>
  <si>
    <t xml:space="preserve">Lautawerk 20 M. 1922 Aluminiumfolie </t>
  </si>
  <si>
    <t xml:space="preserve">Ryssland 1000 Rubel 1919 tryckt i Stockholm P-S210 </t>
  </si>
  <si>
    <t xml:space="preserve">Notgeld, ca 250 st. de flesta olika i insticksalbum </t>
  </si>
  <si>
    <t xml:space="preserve">Div. lokalmynt , priser mm. 20 st bl. </t>
  </si>
  <si>
    <t>Israel matpolletter från skeppet Sommerfine. 13 olika Plast. Historik medföljer.</t>
  </si>
  <si>
    <t xml:space="preserve"> 01/0 </t>
  </si>
  <si>
    <t>KM 382</t>
  </si>
  <si>
    <t>KM 67</t>
  </si>
  <si>
    <t>KM 218</t>
  </si>
  <si>
    <t>KM 3091</t>
  </si>
  <si>
    <t>KM A9</t>
  </si>
  <si>
    <t>KM 24</t>
  </si>
  <si>
    <t>KM X2</t>
  </si>
  <si>
    <t>KM 479</t>
  </si>
  <si>
    <t>KM 253</t>
  </si>
  <si>
    <t>KM 858</t>
  </si>
  <si>
    <t>KM 616 skh</t>
  </si>
  <si>
    <t>KM 756</t>
  </si>
  <si>
    <t>KM 661</t>
  </si>
  <si>
    <t>KM 763</t>
  </si>
  <si>
    <t>KM 765</t>
  </si>
  <si>
    <t>KM 759</t>
  </si>
  <si>
    <t>KM 725</t>
  </si>
  <si>
    <t>KM 688</t>
  </si>
  <si>
    <t>KM  Tn 6</t>
  </si>
  <si>
    <t>KM  Tn 2</t>
  </si>
  <si>
    <t>KM 724</t>
  </si>
  <si>
    <t>KM 775.2</t>
  </si>
  <si>
    <t>KM 792.1</t>
  </si>
  <si>
    <t>10 olika år</t>
  </si>
  <si>
    <t>KM 16 - 20</t>
  </si>
  <si>
    <t>KM 367</t>
  </si>
  <si>
    <t>KM 439</t>
  </si>
  <si>
    <t>Gold</t>
  </si>
  <si>
    <t>KM 463.1</t>
  </si>
  <si>
    <t>KM 83.1</t>
  </si>
  <si>
    <t>KM 298</t>
  </si>
  <si>
    <t>KM 194</t>
  </si>
  <si>
    <t>KM 210.1</t>
  </si>
  <si>
    <t>KM 465  ton</t>
  </si>
  <si>
    <t>KM 483.2</t>
  </si>
  <si>
    <t>KM 22</t>
  </si>
  <si>
    <t>KM 43</t>
  </si>
  <si>
    <t>25 olika distrikt</t>
  </si>
  <si>
    <t>sedel</t>
  </si>
  <si>
    <t>Medalj + frimärken</t>
  </si>
  <si>
    <t>110g, 60 mm diameter</t>
  </si>
  <si>
    <t>245g, 70 mm diameter</t>
  </si>
  <si>
    <t>Oscar II</t>
  </si>
  <si>
    <t>Årtal ??</t>
  </si>
  <si>
    <t>Hårdplastkassett</t>
  </si>
  <si>
    <t>K201</t>
  </si>
  <si>
    <t>Brazil</t>
  </si>
  <si>
    <t>1000 Reis 1866</t>
  </si>
  <si>
    <t>7-8</t>
  </si>
  <si>
    <t>KM465</t>
  </si>
  <si>
    <t>k202</t>
  </si>
  <si>
    <t>2000 Reis 1935</t>
  </si>
  <si>
    <t>8-9</t>
  </si>
  <si>
    <t>Km535</t>
  </si>
  <si>
    <t>k203</t>
  </si>
  <si>
    <t>Denmark</t>
  </si>
  <si>
    <t>5 öre 1894</t>
  </si>
  <si>
    <t>KM794.2</t>
  </si>
  <si>
    <t>k204</t>
  </si>
  <si>
    <t>2kronor 1916</t>
  </si>
  <si>
    <t>6-6</t>
  </si>
  <si>
    <t>Km820</t>
  </si>
  <si>
    <t>k205</t>
  </si>
  <si>
    <t>Estonia</t>
  </si>
  <si>
    <t>3 olika mynt</t>
  </si>
  <si>
    <t>Km10,12,20</t>
  </si>
  <si>
    <t>k206</t>
  </si>
  <si>
    <t>Great Britain</t>
  </si>
  <si>
    <t>1 Penny 1797</t>
  </si>
  <si>
    <t>6hm</t>
  </si>
  <si>
    <t>km618</t>
  </si>
  <si>
    <t>k207</t>
  </si>
  <si>
    <t>1/2Crown 1888</t>
  </si>
  <si>
    <t>KM763</t>
  </si>
  <si>
    <t>k208</t>
  </si>
  <si>
    <t>Brittish India</t>
  </si>
  <si>
    <t>1 Rupee 1887</t>
  </si>
  <si>
    <t>km492</t>
  </si>
  <si>
    <t>k209</t>
  </si>
  <si>
    <t>Japan</t>
  </si>
  <si>
    <t>1Yen 1894</t>
  </si>
  <si>
    <t>4-5</t>
  </si>
  <si>
    <t>KmkmA25.3</t>
  </si>
  <si>
    <t>k210</t>
  </si>
  <si>
    <t>Latvia</t>
  </si>
  <si>
    <t>5 Lati 1931</t>
  </si>
  <si>
    <t>km9</t>
  </si>
  <si>
    <t>k211</t>
  </si>
  <si>
    <t>Lithuania</t>
  </si>
  <si>
    <t>5 Litai 1925</t>
  </si>
  <si>
    <t>Km78</t>
  </si>
  <si>
    <t>k212</t>
  </si>
  <si>
    <t>1 Peso 1943</t>
  </si>
  <si>
    <t>km455</t>
  </si>
  <si>
    <t>k213</t>
  </si>
  <si>
    <t>Panama</t>
  </si>
  <si>
    <t>2 ½  Centavo 1904</t>
  </si>
  <si>
    <t>6-7</t>
  </si>
  <si>
    <t>Km1</t>
  </si>
  <si>
    <t>k214</t>
  </si>
  <si>
    <t>Saudi Arabia</t>
  </si>
  <si>
    <t>Riyal AH1370</t>
  </si>
  <si>
    <t>km18</t>
  </si>
  <si>
    <t>k215</t>
  </si>
  <si>
    <t>Spain</t>
  </si>
  <si>
    <t>5 Pesetas 1885  </t>
  </si>
  <si>
    <t>km688</t>
  </si>
  <si>
    <t>k216</t>
  </si>
  <si>
    <t>Yugoslavia</t>
  </si>
  <si>
    <t>200  Dinara 1977</t>
  </si>
  <si>
    <t>9hm</t>
  </si>
  <si>
    <t>km64a</t>
  </si>
  <si>
    <t>k217</t>
  </si>
  <si>
    <t>Bermuda</t>
  </si>
  <si>
    <t>1 Crown 1964</t>
  </si>
  <si>
    <t>km14</t>
  </si>
  <si>
    <t>k218</t>
  </si>
  <si>
    <t>6 mynt 1987</t>
  </si>
  <si>
    <t>Rysk text kassetten</t>
  </si>
  <si>
    <t>k219</t>
  </si>
  <si>
    <t>från Fin,Isl,isra,Eng</t>
  </si>
  <si>
    <t>k220</t>
  </si>
  <si>
    <t>Från Dan,Nor,Ita</t>
  </si>
  <si>
    <t>k221</t>
  </si>
  <si>
    <t> 10P 1865+66</t>
  </si>
  <si>
    <t>k222</t>
  </si>
  <si>
    <t>10 p 1895-96-97 1916</t>
  </si>
  <si>
    <t>k223</t>
  </si>
  <si>
    <t>2kr 1940  Ä4:A</t>
  </si>
  <si>
    <t>k224</t>
  </si>
  <si>
    <t>5kr 1966 jub</t>
  </si>
  <si>
    <t>k225</t>
  </si>
  <si>
    <t>5kr1962 jub</t>
  </si>
  <si>
    <t>k226</t>
  </si>
  <si>
    <t>5kr 1952</t>
  </si>
  <si>
    <t>k227</t>
  </si>
  <si>
    <t>1/8 riksd sp.1834</t>
  </si>
  <si>
    <t>k228</t>
  </si>
  <si>
    <t>10 ö 1943 u mm 25 ö 1944 u mm</t>
  </si>
  <si>
    <t>k229</t>
  </si>
  <si>
    <t>2 öre sm 1762</t>
  </si>
  <si>
    <t>k230</t>
  </si>
  <si>
    <t>Ryssl</t>
  </si>
  <si>
    <t>Ryssl 2kopek 1884-90-98</t>
  </si>
  <si>
    <t>k231</t>
  </si>
  <si>
    <t>1 Dollar 1976 jub 200 år</t>
  </si>
  <si>
    <t>k232</t>
  </si>
  <si>
    <t>10kr sedel 1975 *</t>
  </si>
  <si>
    <t>k233</t>
  </si>
  <si>
    <t>1 kr sedel 1921</t>
  </si>
  <si>
    <t>k234</t>
  </si>
  <si>
    <t>1 Cons of Sweden 1997</t>
  </si>
  <si>
    <t>k235</t>
  </si>
  <si>
    <t>5kr sedel 1948 Jub Hammarsköld</t>
  </si>
  <si>
    <t>k236</t>
  </si>
  <si>
    <t>FI/Holl</t>
  </si>
  <si>
    <t>5 st sedl 1 mark 63  1gulden 43-44</t>
  </si>
  <si>
    <t>k237</t>
  </si>
  <si>
    <t>Riksbanksrör FN jub 1995</t>
  </si>
  <si>
    <t>k238</t>
  </si>
  <si>
    <t>pärm m varianter</t>
  </si>
  <si>
    <t>k239</t>
  </si>
  <si>
    <t> medalj R Fuchs Sö stäket</t>
  </si>
  <si>
    <t>k240</t>
  </si>
  <si>
    <t> medalj myntot Sverige 1992 br</t>
  </si>
  <si>
    <t>k241</t>
  </si>
  <si>
    <t>Norg/Dan</t>
  </si>
  <si>
    <t> lot 1kg</t>
  </si>
  <si>
    <t>k243</t>
  </si>
  <si>
    <t>Rom</t>
  </si>
  <si>
    <t>repub Terentia 165-155</t>
  </si>
  <si>
    <t>k244</t>
  </si>
  <si>
    <t>Philippos 243-248 f</t>
  </si>
  <si>
    <t>k245</t>
  </si>
  <si>
    <t>2 öre 1573 Z-R</t>
  </si>
  <si>
    <t>k246</t>
  </si>
  <si>
    <t>1/12 riksd 1778</t>
  </si>
  <si>
    <t>k247</t>
  </si>
  <si>
    <t>5 öre sm 1699</t>
  </si>
  <si>
    <t>k248</t>
  </si>
  <si>
    <t>¼  ör 1636</t>
  </si>
  <si>
    <t>k249</t>
  </si>
  <si>
    <t>2/3 skill  </t>
  </si>
  <si>
    <t>k250</t>
  </si>
  <si>
    <t>2 öre sm 1763</t>
  </si>
  <si>
    <t>k251</t>
  </si>
  <si>
    <t>1 Dollar 1921 d</t>
  </si>
  <si>
    <t>0</t>
  </si>
  <si>
    <t>k252</t>
  </si>
  <si>
    <t>1 ör km 1719</t>
  </si>
  <si>
    <t>k253</t>
  </si>
  <si>
    <t>5 öre 1867</t>
  </si>
  <si>
    <t>4</t>
  </si>
  <si>
    <t>k254</t>
  </si>
  <si>
    <t>5öre 1863</t>
  </si>
  <si>
    <t>k255</t>
  </si>
  <si>
    <t>Sv100</t>
  </si>
  <si>
    <t>¼ skill ing 1819</t>
  </si>
  <si>
    <t>4-6</t>
  </si>
  <si>
    <t xml:space="preserve">Sverige  </t>
  </si>
  <si>
    <t xml:space="preserve"> 2 kr 1955</t>
  </si>
  <si>
    <t>0/01</t>
  </si>
  <si>
    <t xml:space="preserve"> 2 kr 1936</t>
  </si>
  <si>
    <t>O1</t>
  </si>
  <si>
    <t xml:space="preserve"> 1 kr 1933</t>
  </si>
  <si>
    <t xml:space="preserve"> 5 kr 1971</t>
  </si>
  <si>
    <t>Omvänd randskrift</t>
  </si>
  <si>
    <t>1 kr 1916 + 1 kr 1918</t>
  </si>
  <si>
    <t>1918 låg utgåva</t>
  </si>
  <si>
    <t>1/3 Riksdaler 1784</t>
  </si>
  <si>
    <t>Num.  Litteratutr</t>
  </si>
  <si>
    <t>Ahlström katalog 35,36,45,46</t>
  </si>
  <si>
    <t>Lot om 4 finska mynt varav 2 i silver</t>
  </si>
  <si>
    <t>1+</t>
  </si>
  <si>
    <t>Tyskland</t>
  </si>
  <si>
    <t>Lot om 4 tyska mynt</t>
  </si>
  <si>
    <t>1-1+</t>
  </si>
  <si>
    <t>Frankrike</t>
  </si>
  <si>
    <t>50 centimes 1901</t>
  </si>
  <si>
    <t>Silver</t>
  </si>
  <si>
    <t>1 france  1960</t>
  </si>
  <si>
    <t>Ryssland</t>
  </si>
  <si>
    <t>Åtta ryska mynt 1908-1988</t>
  </si>
  <si>
    <t>två i silver</t>
  </si>
  <si>
    <t xml:space="preserve">Australien </t>
  </si>
  <si>
    <t>30 Dollar 1999 Kookaburra</t>
  </si>
  <si>
    <t>O</t>
  </si>
  <si>
    <t>1 Kg silver</t>
  </si>
  <si>
    <t xml:space="preserve">Rumänien </t>
  </si>
  <si>
    <t>20 Lei 1944</t>
  </si>
  <si>
    <t>Guld</t>
  </si>
  <si>
    <t>4 Riksdaler RM 1865</t>
  </si>
  <si>
    <t>1 Riksdaler SP 1853</t>
  </si>
  <si>
    <t>1?/2</t>
  </si>
  <si>
    <t>2 Riksdaler RM 1871</t>
  </si>
  <si>
    <t>Stort årtal</t>
  </si>
  <si>
    <t xml:space="preserve">20 Kronor 1899 </t>
  </si>
  <si>
    <t xml:space="preserve">20 Kronor 1889 </t>
  </si>
  <si>
    <t>1/2 Ör 1630</t>
  </si>
  <si>
    <t>1 Öre 1635</t>
  </si>
  <si>
    <t>1/4 Ör 1636</t>
  </si>
  <si>
    <t>Nyköping / Säter</t>
  </si>
  <si>
    <t>1 Ör  1637</t>
  </si>
  <si>
    <t>med voluter</t>
  </si>
  <si>
    <t>1 Öre 1668</t>
  </si>
  <si>
    <t>4 Öre 1672</t>
  </si>
  <si>
    <t>DF i Monogram</t>
  </si>
  <si>
    <t>1 Daler Nödmynt KRONAN 1715</t>
  </si>
  <si>
    <t>2 Ör  1765</t>
  </si>
  <si>
    <t>1/1?</t>
  </si>
  <si>
    <t>1 Riksdaler 3 Daler  1776</t>
  </si>
  <si>
    <t>litet kors ?</t>
  </si>
  <si>
    <t>1/2 Skilling Riksgälds 1799</t>
  </si>
  <si>
    <t>2 Kronor 1907</t>
  </si>
  <si>
    <t xml:space="preserve">Lot Sverige </t>
  </si>
  <si>
    <t>60 st. Äldre svenska kopparmynt</t>
  </si>
  <si>
    <t>vk</t>
  </si>
  <si>
    <t>2 Kronor 1921 JUB Vasa 400 år</t>
  </si>
  <si>
    <t>O1/0</t>
  </si>
  <si>
    <t>2 Kronor 1893</t>
  </si>
  <si>
    <t>låg upplaga</t>
  </si>
  <si>
    <t xml:space="preserve">2 Kronor 1903 </t>
  </si>
  <si>
    <t>slät nackkant</t>
  </si>
  <si>
    <t xml:space="preserve">1 Dollar 1923 S </t>
  </si>
  <si>
    <t xml:space="preserve">Holland </t>
  </si>
  <si>
    <t>Gelderland  2 Stuvier 1792</t>
  </si>
  <si>
    <t>Zeeland  2 Stuvier 1745</t>
  </si>
  <si>
    <t>Hollandia  2 Stuvier  1775</t>
  </si>
  <si>
    <t xml:space="preserve">Ryssland </t>
  </si>
  <si>
    <t xml:space="preserve">50 Kopek 1924  </t>
  </si>
  <si>
    <t>Skolplansch</t>
  </si>
  <si>
    <t>Antika mynt Grekland Rom</t>
  </si>
  <si>
    <t>Myntpärmar 2 st</t>
  </si>
  <si>
    <t>SAFE med 15 blad för ramade mynt</t>
  </si>
  <si>
    <t>hög</t>
  </si>
  <si>
    <t xml:space="preserve">Utland Lot </t>
  </si>
  <si>
    <t>1 Kilo sorterade på olika länder</t>
  </si>
  <si>
    <t>1,1 Kilo sorterade på olika länder</t>
  </si>
  <si>
    <t>1,2 Kilo sorterade på olika länder</t>
  </si>
  <si>
    <t>5 Mark 9 st 1979-1986</t>
  </si>
  <si>
    <t>6/7</t>
  </si>
  <si>
    <t>Sverige sedlar</t>
  </si>
  <si>
    <t>10 kr 1975, 2 serier i nummerföljd, samma sedelnummer T-991 till -000 olika positioner A+H</t>
  </si>
  <si>
    <t>9/10</t>
  </si>
  <si>
    <t>Malta</t>
  </si>
  <si>
    <t xml:space="preserve"> 5 Liri 1984 Tigré</t>
  </si>
  <si>
    <t xml:space="preserve"> 925/1000 20 g</t>
  </si>
  <si>
    <t xml:space="preserve">England </t>
  </si>
  <si>
    <t>1/2 Crown 1930</t>
  </si>
  <si>
    <t>5</t>
  </si>
  <si>
    <t xml:space="preserve"> 500/1000 14 g</t>
  </si>
  <si>
    <t xml:space="preserve">50 Rentenpfennig 1924 A </t>
  </si>
  <si>
    <t xml:space="preserve">Bahamas </t>
  </si>
  <si>
    <t>5 Dollar 1991 KM140</t>
  </si>
  <si>
    <t>9</t>
  </si>
  <si>
    <t>925/1000 20g låg upplaga 25 000</t>
  </si>
  <si>
    <t xml:space="preserve">Östafrika Lot </t>
  </si>
  <si>
    <t>5 Heller 1913, 1 H 1913, 5 H 1916</t>
  </si>
  <si>
    <t>Curacao Lot</t>
  </si>
  <si>
    <t>1 G 1944, 1/4 G 44+-47, 1/10 G -47</t>
  </si>
  <si>
    <t>England lot</t>
  </si>
  <si>
    <t xml:space="preserve">Six Pence 4 st 1911-1918 </t>
  </si>
  <si>
    <t>925/1000</t>
  </si>
  <si>
    <t>3 Pence 8 stycken 1800-tal</t>
  </si>
  <si>
    <t>USA  lot</t>
  </si>
  <si>
    <t xml:space="preserve">Dime  5 st 1935,-36,-40,-43 </t>
  </si>
  <si>
    <t>900/1000</t>
  </si>
  <si>
    <t>5 Cent 4 st 1890,-92,-93,-95</t>
  </si>
  <si>
    <t>Besittningsmynt</t>
  </si>
  <si>
    <t>Wismar 3 Pfennig 1738,1740,1751 +6 pfennig 1762 F                            + Pommern 3 Pfennige 1776</t>
  </si>
  <si>
    <t>F=mm Caspar August Falk</t>
  </si>
  <si>
    <t>Pommern 3 Pfennig 1751, 1755, 1761</t>
  </si>
  <si>
    <t>Pommern 1/12 Thaler 1763 1/24 Thaler 1761 Båda mm IDL</t>
  </si>
  <si>
    <t>IDL = Jacob Didrik Lohman</t>
  </si>
  <si>
    <t>Wismar 3 Pfennig 1799 FL, Pommern 3 Pfennige 1792 samt            3 Pfennige 1806 KSPLM</t>
  </si>
  <si>
    <t xml:space="preserve">FL= Fredrik Landersack </t>
  </si>
  <si>
    <t>Livland 1 st solidus 1652, Riga 3 st Solidus GIIA 1630 m.fl ,Reval 1 Öre /Rundstyck 1624</t>
  </si>
  <si>
    <t xml:space="preserve">Riga 1/24 Thaler 1624 </t>
  </si>
  <si>
    <t>Sverige 3 st</t>
  </si>
  <si>
    <t>1 Ör 1760 AF +2 st 1 Ör KM 1719 UE Båda har rutad rand</t>
  </si>
  <si>
    <t>1/4 Ör 1634 A Ros 1? + 1 Ör KM UE 1719 rutad rand</t>
  </si>
  <si>
    <t>Danmark 3 st</t>
  </si>
  <si>
    <t>2 Kr 1953, 1955, 1956</t>
  </si>
  <si>
    <t xml:space="preserve">Spanien </t>
  </si>
  <si>
    <t xml:space="preserve">5 Pesetas 1949 50 i stjärnan </t>
  </si>
  <si>
    <t>Frankrike 4 st</t>
  </si>
  <si>
    <t>5 Centimes 1856 BB , 1856 W + 10 Centimes 1854 W , 1909</t>
  </si>
  <si>
    <t>1?-1+</t>
  </si>
  <si>
    <t>Croatien 5 st</t>
  </si>
  <si>
    <t>20 Lipa 1914, 50 Lipa 2015, 1 Kuna 2015, 2 Kune 2003, 5 kune 2011</t>
  </si>
  <si>
    <t>Polen 10 st</t>
  </si>
  <si>
    <t>10 Zloty 1959,-60,-64,-65,-67,-67,-69,-75,-84,-84</t>
  </si>
  <si>
    <t>Polen 6 st</t>
  </si>
  <si>
    <t>20 Zloty 1974,-76,-78,-86,-89 + 500 Zloty 1989</t>
  </si>
  <si>
    <t>50 Zloty 1981,-81,-82,-83 + 100 zloty 1985, 1988</t>
  </si>
  <si>
    <t>Med antika myntillustrationer</t>
  </si>
  <si>
    <t xml:space="preserve">Samlarpärm </t>
  </si>
  <si>
    <t xml:space="preserve">Bird coins of the World </t>
  </si>
  <si>
    <t>Num. Litteratur</t>
  </si>
  <si>
    <t>Tidningsklipp rörande mynt 60-tal</t>
  </si>
  <si>
    <t>13 sedlar 10 - 20-tal</t>
  </si>
  <si>
    <t>4 st snedcentrerade centmynt</t>
  </si>
  <si>
    <t xml:space="preserve">Kuriosa </t>
  </si>
  <si>
    <t xml:space="preserve">4 sedlar / kuponger </t>
  </si>
  <si>
    <t>"Björksätersfemman"</t>
  </si>
  <si>
    <t>Årsset 5 st</t>
  </si>
  <si>
    <t xml:space="preserve"> MP1973,-73,76,-76 +HP 1984</t>
  </si>
  <si>
    <t>Myntverket</t>
  </si>
  <si>
    <t xml:space="preserve">Medaljer </t>
  </si>
  <si>
    <t>Plastblad med 8 stycken</t>
  </si>
  <si>
    <t>Kasse med lagerlistor / kataloger</t>
  </si>
  <si>
    <t>Drygt 100 stycken</t>
  </si>
  <si>
    <t>Kilovara utland</t>
  </si>
  <si>
    <t>plastlåda 7,7 kg</t>
  </si>
  <si>
    <t>plastlåda 7,5 kg</t>
  </si>
  <si>
    <t xml:space="preserve">3 st Avhandlingar </t>
  </si>
  <si>
    <t>1800-tal</t>
  </si>
  <si>
    <t>5 st Kungörelser sedlar o mynt</t>
  </si>
  <si>
    <t>1700-tal</t>
  </si>
  <si>
    <t>Kungörelse Belöningen för den som avslöjar sedelförfalskare.</t>
  </si>
  <si>
    <t>från 1818</t>
  </si>
  <si>
    <t>Bicenntennial PROOF set 1976</t>
  </si>
  <si>
    <t>silver</t>
  </si>
  <si>
    <t>Myntförvaring</t>
  </si>
  <si>
    <t>2 st Lembitskåp (4 lådor)</t>
  </si>
  <si>
    <t>3 st kartongen Abaxa Plastramar</t>
  </si>
  <si>
    <t>30 och 35 mm</t>
  </si>
  <si>
    <t>2 st myntpärmar med plastfickor</t>
  </si>
  <si>
    <t>TBT</t>
  </si>
  <si>
    <t xml:space="preserve">Myntväska med lås </t>
  </si>
  <si>
    <t>5 brickor</t>
  </si>
  <si>
    <t>Myntväska svart</t>
  </si>
  <si>
    <t>10 brickor</t>
  </si>
  <si>
    <t>Myntkopior</t>
  </si>
  <si>
    <t>5 falska mynt /bl.a "Gävlekopia"</t>
  </si>
  <si>
    <t>Kuriosa 12 st</t>
  </si>
  <si>
    <t>Polletter, Medaljer mm</t>
  </si>
  <si>
    <t>4 äldre affischer /myntanknytning</t>
  </si>
  <si>
    <t>(dyr plastficka)</t>
  </si>
  <si>
    <t>Siam 4 st</t>
  </si>
  <si>
    <t>Spelpenningar Pärlemor 1800-tal</t>
  </si>
  <si>
    <t>Finland Medalj</t>
  </si>
  <si>
    <t>Societas Antiquitatum Fennica Saecularis, 1970, Brons. D=70 mm</t>
  </si>
  <si>
    <t>01</t>
  </si>
  <si>
    <t>Kauko Räsänen</t>
  </si>
  <si>
    <t>Danmark Medalj</t>
  </si>
  <si>
    <t>Glob, P.V. Arkeolog, Brons. D=70 mm.</t>
  </si>
  <si>
    <t>England Medalj</t>
  </si>
  <si>
    <t>Churchill, W. Statsman Prägl. 1974, Silver. D=45 mm. Etui.</t>
  </si>
  <si>
    <t>Sverige Medalj</t>
  </si>
  <si>
    <t>Jansson, Sven B.F. (Run-Janne). 80 år. Brons. D=56 mm. Etui.</t>
  </si>
  <si>
    <t>Abrahamson, August. Köpman.  Brons. D=60 mm.</t>
  </si>
  <si>
    <t>Präglingsskada</t>
  </si>
  <si>
    <t>Jämtlands läns hushållningssällskap (Hs). Brons. D=56 mm.</t>
  </si>
  <si>
    <t>Kristanstads läns Hs. Silver. D=33 mm.</t>
  </si>
  <si>
    <t>Gävleborgs läns Hs. Silver. D=25 mm.</t>
  </si>
  <si>
    <t>Vitterhetsakademiens  200-års jubileum. Brons. D=45 mm.</t>
  </si>
  <si>
    <t>Sverige Jetong</t>
  </si>
  <si>
    <t>KVA sammanträdesjetong. CuNi. D=30 mm.</t>
  </si>
  <si>
    <t>Sverige Plaketter</t>
  </si>
  <si>
    <t>Lot. Sv. Gym. o. Idrottsf. 2 ex. Oädel metall.</t>
  </si>
  <si>
    <t>Tyska Östafrika</t>
  </si>
  <si>
    <t>Nuv. Tanzania.1 Rupie, 1907.</t>
  </si>
  <si>
    <t>Marshall Islands</t>
  </si>
  <si>
    <t>Jubileumsmynt. 5 Dollar. Kopparnickel. Etui.</t>
  </si>
  <si>
    <t>Antikt Mynt</t>
  </si>
  <si>
    <t>Antoninus Pius. AE sestertius.</t>
  </si>
  <si>
    <t>SR1 4176</t>
  </si>
  <si>
    <t>Tillbehör</t>
  </si>
  <si>
    <t>LEMBIT-box med 8 lådor</t>
  </si>
  <si>
    <t>Två st myntboxar i trä</t>
  </si>
  <si>
    <t>Två st myntboxar i plast</t>
  </si>
  <si>
    <t>Gustav II Adolf</t>
  </si>
  <si>
    <t>1/2 öre, 1630</t>
  </si>
  <si>
    <t>Säter, SM 138</t>
  </si>
  <si>
    <t>Karl XI</t>
  </si>
  <si>
    <t>5 öre, 1692</t>
  </si>
  <si>
    <t>SM 185</t>
  </si>
  <si>
    <t>4 öre, 1673</t>
  </si>
  <si>
    <t>SM 196</t>
  </si>
  <si>
    <t>1 öre, 1668</t>
  </si>
  <si>
    <t>SM 225</t>
  </si>
  <si>
    <t>1/6 öre SM, 1673</t>
  </si>
  <si>
    <t>SM 363b</t>
  </si>
  <si>
    <t>1/6 öre SM, 1677</t>
  </si>
  <si>
    <t>SM 367</t>
  </si>
  <si>
    <t>1/6 öre SM, 1682</t>
  </si>
  <si>
    <t>SM 370</t>
  </si>
  <si>
    <t>Karl XII</t>
  </si>
  <si>
    <t>1/6 öre SM, 1707</t>
  </si>
  <si>
    <t>SM 207</t>
  </si>
  <si>
    <t>3 nödmynt</t>
  </si>
  <si>
    <t>Adolf Fredrik</t>
  </si>
  <si>
    <t>2 öre SM, 1763</t>
  </si>
  <si>
    <t>SM 172</t>
  </si>
  <si>
    <t>1 öre KM, 1768</t>
  </si>
  <si>
    <t>Gustav III</t>
  </si>
  <si>
    <t>1/12 riksdaler, 1777</t>
  </si>
  <si>
    <t>1/24 riksdaler, 1778</t>
  </si>
  <si>
    <t>SM 93</t>
  </si>
  <si>
    <t>1/8 riksdaler, 1837</t>
  </si>
  <si>
    <t>SM 91</t>
  </si>
  <si>
    <t>1/2 skilling, 1820</t>
  </si>
  <si>
    <t>SM 109</t>
  </si>
  <si>
    <t>Oskar I</t>
  </si>
  <si>
    <t>4 skilling banco, 1850</t>
  </si>
  <si>
    <t>SM72</t>
  </si>
  <si>
    <t>2 skilling banco, 1847</t>
  </si>
  <si>
    <t>SM 80</t>
  </si>
  <si>
    <t>1 skilling bannco, 1845</t>
  </si>
  <si>
    <t>SM 89</t>
  </si>
  <si>
    <t>1/6 skilling banco, 1845</t>
  </si>
  <si>
    <t>SM 111</t>
  </si>
  <si>
    <t>Karl XV</t>
  </si>
  <si>
    <t>10 öre, 1869</t>
  </si>
  <si>
    <t>SM 48</t>
  </si>
  <si>
    <t>10 öre, 1871</t>
  </si>
  <si>
    <t>SM 50</t>
  </si>
  <si>
    <t>1 öre, 1861</t>
  </si>
  <si>
    <t>SM 71</t>
  </si>
  <si>
    <t>Oskar II</t>
  </si>
  <si>
    <t>5 öre, 1873</t>
  </si>
  <si>
    <t>1 öre, 1907</t>
  </si>
  <si>
    <t>SM 231</t>
  </si>
  <si>
    <t>50 öre, 1940, nickel</t>
  </si>
  <si>
    <t>Stort G</t>
  </si>
  <si>
    <t>Belgien,    Leopold I</t>
  </si>
  <si>
    <t>5 cent, 1856</t>
  </si>
  <si>
    <t>Brasilien,   Petrus II</t>
  </si>
  <si>
    <t>20 Réis, 1869</t>
  </si>
  <si>
    <t>25 penniä, 1866</t>
  </si>
  <si>
    <t>German States, Hamburg</t>
  </si>
  <si>
    <t>2 skilling, 1727</t>
  </si>
  <si>
    <t>3 cent, 1853</t>
  </si>
  <si>
    <t>3 cent, 1865</t>
  </si>
  <si>
    <t>Christian IX, 1897, Jubileum Jydske Landboföreningarna, D=33 mm</t>
  </si>
  <si>
    <t>Med ögla</t>
  </si>
  <si>
    <t>Aalborg Skyttekreds. Dansk-Svensk skyttetävling 1928. D=26 mm.</t>
  </si>
  <si>
    <t>Med rödvitt band</t>
  </si>
  <si>
    <t>Frankrike Medalj</t>
  </si>
  <si>
    <t>Ludvig XVI, ca 1791, Revolutionsmedalj</t>
  </si>
  <si>
    <t>Mexiko Medalj</t>
  </si>
  <si>
    <t>1968, XIX Olympische Sommerspiele</t>
  </si>
  <si>
    <t>Gustaf I, 1896, 400-årsjubileet av Gustav Vasas födelse. Silver, D=35 mm.</t>
  </si>
  <si>
    <t>Henrik af Trolle, 1780, Amiralitetet, Brons, D=17mm.</t>
  </si>
  <si>
    <t>C.G. Fehrman</t>
  </si>
  <si>
    <t>Oskar II, 1897, Konst- och industri-utställningen. Brons, D=25 mm.</t>
  </si>
  <si>
    <t>Lea Ahlborn</t>
  </si>
  <si>
    <t>Utställningen i Stockholm 1897. Mässing, D=33 mm. Etui.</t>
  </si>
  <si>
    <t>August Högel</t>
  </si>
  <si>
    <t>Jubileumsfesten 1893 i Uppsala till minnet av "Uppsala möte 1593". D=25 mm.</t>
  </si>
  <si>
    <t>Sundsvalls stads förtjänstmedalj, Brons. D=36 mm.</t>
  </si>
  <si>
    <t>Med blågult band</t>
  </si>
  <si>
    <t>Sverige Plakett</t>
  </si>
  <si>
    <t>Jubileumsmedalj. Sundsvall 350 år, 1971. Silver. 32x32 mm.</t>
  </si>
  <si>
    <t>Regalskeppet Wasa, 1628 - 1961. Brons. D=40x45 mm. Oöppnat originaletui.</t>
  </si>
  <si>
    <t>Sverige Pollett</t>
  </si>
  <si>
    <t>Korså Jernverk Kolpolett, 11 tunnor. Mässing. D=30 mm.</t>
  </si>
  <si>
    <t>Ladugårdslandet. Brons. Oval. 24x28 mm.</t>
  </si>
  <si>
    <t>Sverige Spelpenning</t>
  </si>
  <si>
    <t>Fortuna. "Den som har lycka behöfver intet". 1700-talets början. Brons. D=22 mm.</t>
  </si>
  <si>
    <t>Holst 146</t>
  </si>
  <si>
    <t>Fortuna. "Fortuna fugax". Trana. 1700-talets början. Brons. D=22 mm.</t>
  </si>
  <si>
    <t>Holst 148</t>
  </si>
  <si>
    <t>Myntpost</t>
  </si>
  <si>
    <t>1.0 kg kopparmynt. Oskar II.</t>
  </si>
  <si>
    <t>1.2 kg Norska mynt</t>
  </si>
  <si>
    <t>5 myntset från de Nordiska länderna.  Originaletuier.</t>
  </si>
  <si>
    <t>Sedel, USA</t>
  </si>
  <si>
    <t>1 Dollar 1923</t>
  </si>
  <si>
    <t>F/VF</t>
  </si>
  <si>
    <t>Sedel, Sverige</t>
  </si>
  <si>
    <t>10 kr 1937</t>
  </si>
  <si>
    <t>10 kr 1916</t>
  </si>
  <si>
    <t>F</t>
  </si>
  <si>
    <t>5 kr 1963*</t>
  </si>
  <si>
    <t>aUNC</t>
  </si>
  <si>
    <t>ersättningsedel</t>
  </si>
  <si>
    <t>5 kr 1917</t>
  </si>
  <si>
    <t>VF</t>
  </si>
  <si>
    <t>5 kr 1948 jubileum</t>
  </si>
  <si>
    <t>i orginal cellofanomslag</t>
  </si>
  <si>
    <t>100 kr 1962</t>
  </si>
  <si>
    <t>XF</t>
  </si>
  <si>
    <t>mittvikt</t>
  </si>
  <si>
    <t>Sedel, Zimbabwe</t>
  </si>
  <si>
    <t>10 trillioner Dollar</t>
  </si>
  <si>
    <t>unc</t>
  </si>
  <si>
    <t>certifierad Gem New 66PPQ</t>
  </si>
  <si>
    <t>Sedel, Sino Skandinaviska bank</t>
  </si>
  <si>
    <t>10 c 1925</t>
  </si>
  <si>
    <t>Sedel, England</t>
  </si>
  <si>
    <t>5 Pund 1951</t>
  </si>
  <si>
    <t>25st olika utländska</t>
  </si>
  <si>
    <t>var</t>
  </si>
  <si>
    <t>bättre blandning</t>
  </si>
  <si>
    <t>Myntbox</t>
  </si>
  <si>
    <t>Leif Ericson Millenium Com. Coins, 2000</t>
  </si>
  <si>
    <t>2st silver (USA 1 dollar och Island 1000 kronur)</t>
  </si>
  <si>
    <t>Gustav V 1 kr 1920</t>
  </si>
  <si>
    <t>1</t>
  </si>
  <si>
    <t>Oscar II Till Omielsa 1872-1897</t>
  </si>
  <si>
    <t>01/1+</t>
  </si>
  <si>
    <t>Jetong</t>
  </si>
  <si>
    <t>1985 årsset, 6 mynt</t>
  </si>
  <si>
    <t>1989 årsset, 3 mynt</t>
  </si>
  <si>
    <t>årset 1969 , 8 mynt ocirk plastförp</t>
  </si>
  <si>
    <t>årset 1972, 8 mynt ocirk plastförp</t>
  </si>
  <si>
    <t>1987 årsset, 6 mynt</t>
  </si>
  <si>
    <t>årsset 1991, 4 mynt</t>
  </si>
  <si>
    <t>Medalj</t>
  </si>
  <si>
    <t>OS 1936</t>
  </si>
  <si>
    <t>Västtyskland</t>
  </si>
  <si>
    <t>1951 2 DM</t>
  </si>
  <si>
    <t>1970 5 DM jub silver</t>
  </si>
  <si>
    <t>Beethoven</t>
  </si>
  <si>
    <t>1971 5 DM jub silver</t>
  </si>
  <si>
    <t>1871-1971</t>
  </si>
  <si>
    <t>1973 5 DM jub silver</t>
  </si>
  <si>
    <t>Kopernikus</t>
  </si>
  <si>
    <t>1974 5 DM jub silver</t>
  </si>
  <si>
    <t>Kant</t>
  </si>
  <si>
    <t>1975 5 DM jub silver</t>
  </si>
  <si>
    <t>Byggnadsminnesår</t>
  </si>
  <si>
    <t xml:space="preserve">2018 5€ </t>
  </si>
  <si>
    <t>med polymerring</t>
  </si>
  <si>
    <t xml:space="preserve">2018 2€ </t>
  </si>
  <si>
    <t>jub Berlin</t>
  </si>
  <si>
    <t>jub Willy Brandt</t>
  </si>
  <si>
    <t xml:space="preserve">2019 2€ </t>
  </si>
  <si>
    <t>jub Bundesrat</t>
  </si>
  <si>
    <t>Belgien</t>
  </si>
  <si>
    <t>50 Franc 1966</t>
  </si>
  <si>
    <t>Mauritius</t>
  </si>
  <si>
    <t>komplett serie 8 bruksmynt</t>
  </si>
  <si>
    <t>1987-2016</t>
  </si>
  <si>
    <t>Myntpärm med innehåll</t>
  </si>
  <si>
    <t>1 rubel 1896, bra intryck</t>
  </si>
  <si>
    <t>1 rubel 1924, bra ex</t>
  </si>
  <si>
    <t>1/2 rubel 1922 plus 1924, trevliga ex</t>
  </si>
  <si>
    <t>1 krona 1942, åub, kantnagg</t>
  </si>
  <si>
    <t>Kröningen 1860, minnsmedalj (utdelad), gniden</t>
  </si>
  <si>
    <t>1++</t>
  </si>
  <si>
    <t>2 kr 1914, minnesmynt</t>
  </si>
  <si>
    <t>10 öre 1898, trevligt ex</t>
  </si>
  <si>
    <t>4 skilling silver 1809, grå patina</t>
  </si>
  <si>
    <t>1/6 rdr 1790, plrisp, fin patina/utprägl</t>
  </si>
  <si>
    <t>Storbritannien</t>
  </si>
  <si>
    <t>1 penny 1854, stor, fin brun färg</t>
  </si>
  <si>
    <t>5 penniä 1866</t>
  </si>
  <si>
    <t>1/4 dollar 1915 Denver, bottenlyster</t>
  </si>
  <si>
    <t>god 01</t>
  </si>
  <si>
    <t>1 dime 1899, blåtonad pereferi, attraktiv</t>
  </si>
  <si>
    <t>1 dime 1913, fräsch</t>
  </si>
  <si>
    <t>5 cent 1912, fräsch</t>
  </si>
  <si>
    <t>1 cent 1857, fina kanter</t>
  </si>
  <si>
    <t>1 cent 1858, LL</t>
  </si>
  <si>
    <t>1 cent 1859</t>
  </si>
  <si>
    <t>god 1</t>
  </si>
  <si>
    <t>1 cent 1882, naturellt röd, MS60</t>
  </si>
  <si>
    <t>Kristina</t>
  </si>
  <si>
    <t>1 öre silver 1653, väl utpräglad</t>
  </si>
  <si>
    <t>Sverige-Reval</t>
  </si>
  <si>
    <t>Kristina, 1 öre/rundstück 1651, välpr</t>
  </si>
  <si>
    <t>Johan III</t>
  </si>
  <si>
    <t>1/2 öre 1592, mycket stor plants med hela omskrifterna läsbara, gammal silverton</t>
  </si>
  <si>
    <t>1 öre 1699, utmärkt ljust välpr ex</t>
  </si>
  <si>
    <t>1 öre 1708, gråtonad välpräglad</t>
  </si>
  <si>
    <t>1 öre 1716, välpräglad, silverlyster</t>
  </si>
  <si>
    <t>Karl XIII</t>
  </si>
  <si>
    <t>1 skilling 1812, smal kronring,  långa pilfjädrar, tydlig uttprägling, först typen</t>
  </si>
  <si>
    <t>god 1/1+</t>
  </si>
  <si>
    <t>5 öre 1873, rent årtal, elegant</t>
  </si>
  <si>
    <t>10 öre nickel 1920, välpräglad med skimrande lyster. SÄLLSYNT KVALITET</t>
  </si>
  <si>
    <t>Sovjet</t>
  </si>
  <si>
    <t>1 rubel 1924</t>
  </si>
  <si>
    <t>1+/1</t>
  </si>
  <si>
    <t>ag</t>
  </si>
  <si>
    <t>50 kopek 1924 TP</t>
  </si>
  <si>
    <t>50 kopek 1927</t>
  </si>
  <si>
    <t>1 kopek 1924</t>
  </si>
  <si>
    <t>Rumänien</t>
  </si>
  <si>
    <t>10 bani 1867</t>
  </si>
  <si>
    <t>Tunisien</t>
  </si>
  <si>
    <t>2 kharub 1289/AD1872</t>
  </si>
  <si>
    <t>5 centimes AH 1336/1917</t>
  </si>
  <si>
    <t>10 centimes AH 1334/1916</t>
  </si>
  <si>
    <t>Palestina</t>
  </si>
  <si>
    <t>1 mil 1942</t>
  </si>
  <si>
    <t>1 mil 1939</t>
  </si>
  <si>
    <t>Libanon</t>
  </si>
  <si>
    <t>2 1/2 piaster UH 1940</t>
  </si>
  <si>
    <t>Al</t>
  </si>
  <si>
    <t>1 piaster 1938</t>
  </si>
  <si>
    <t>20 franc 1935</t>
  </si>
  <si>
    <t>Indien</t>
  </si>
  <si>
    <t>1 rupee 1913</t>
  </si>
  <si>
    <t>Malaysia</t>
  </si>
  <si>
    <t>1 cent 1862</t>
  </si>
  <si>
    <t>Sv Pommern</t>
  </si>
  <si>
    <t>Gustav III. Witten / 3 pf 1776</t>
  </si>
  <si>
    <t>Holl. Indien</t>
  </si>
  <si>
    <t>5 olika duit WOC 1746-90</t>
  </si>
  <si>
    <t>Se sep. lista auktion</t>
  </si>
  <si>
    <t>1/4 öre 1637</t>
  </si>
  <si>
    <t>Avesta, grov stil</t>
  </si>
  <si>
    <t>Bergslagspolletter 1790 &amp; 1791</t>
  </si>
  <si>
    <t>2 x 6 öre km</t>
  </si>
  <si>
    <t>4 riksbanksskilling 1841</t>
  </si>
  <si>
    <t>ag, mörk patina</t>
  </si>
  <si>
    <t>1 skilling riksmynt 1856</t>
  </si>
  <si>
    <t>Påsar blandat</t>
  </si>
  <si>
    <t>Mynt, polletter. 10 ö 1904 1+ m.m.</t>
  </si>
  <si>
    <t>HÄFTE</t>
  </si>
  <si>
    <t>PENGAR FRÅN ANGOLA</t>
  </si>
  <si>
    <t>BEG</t>
  </si>
  <si>
    <t>PRIMITIVA</t>
  </si>
  <si>
    <t>KANOTMYNT</t>
  </si>
  <si>
    <t>LAOS 17-1800 TAL</t>
  </si>
  <si>
    <t>VK</t>
  </si>
  <si>
    <t>SNÄCKMYNT</t>
  </si>
  <si>
    <t>BRONS 38X18 MM</t>
  </si>
  <si>
    <t>SKÅLMYNT</t>
  </si>
  <si>
    <t>30 MM BRONS</t>
  </si>
  <si>
    <t>FOSSIL</t>
  </si>
  <si>
    <t>BRATTENBORGSPENNNINGAR</t>
  </si>
  <si>
    <t>3 ST PRIMITIVA</t>
  </si>
  <si>
    <t>SPADMYNT</t>
  </si>
  <si>
    <t>KINA BRONS 40 MM</t>
  </si>
  <si>
    <r>
      <rPr>
        <sz val="9"/>
        <rFont val="Arial"/>
        <family val="2"/>
      </rPr>
      <t>ARMRINGSMYN</t>
    </r>
    <r>
      <rPr>
        <sz val="10"/>
        <rFont val="Arial"/>
      </rPr>
      <t>T</t>
    </r>
  </si>
  <si>
    <t>BRONS 62 MM AFRIKA</t>
  </si>
  <si>
    <t>BAMBUMYNT</t>
  </si>
  <si>
    <t>DUBBELSIDIGT KINA 2 ST</t>
  </si>
  <si>
    <t>FÄRGAT KINA</t>
  </si>
  <si>
    <t>SPÖKANSIKTE</t>
  </si>
  <si>
    <t>KINA BRONS 18 MM</t>
  </si>
  <si>
    <t>RINGMYNT</t>
  </si>
  <si>
    <t>KELTISKT BRONS 60 MM</t>
  </si>
  <si>
    <t>FRIMÄRKSMYNT</t>
  </si>
  <si>
    <t>RYSSLAND 1915</t>
  </si>
  <si>
    <t>SVERIGE</t>
  </si>
  <si>
    <t>1992 SILVER G III</t>
  </si>
  <si>
    <t>JUB</t>
  </si>
  <si>
    <t>1993 SILVER C XVI 25 ÅR</t>
  </si>
  <si>
    <t xml:space="preserve">JUB </t>
  </si>
  <si>
    <t>1989 GULD VM ISHOCKEY</t>
  </si>
  <si>
    <t>JUB GULD</t>
  </si>
  <si>
    <t>CANADA</t>
  </si>
  <si>
    <t>1973 MONTREAL10 DOLLAR</t>
  </si>
  <si>
    <t xml:space="preserve">OS 1976 </t>
  </si>
  <si>
    <t>AUSTRALIEN</t>
  </si>
  <si>
    <t>2000 SIDNEY OS 5 DOLLAR</t>
  </si>
  <si>
    <t>ARENOR</t>
  </si>
  <si>
    <t>KOALA</t>
  </si>
  <si>
    <t>ISLE OF MAN</t>
  </si>
  <si>
    <t>1999 I CROWN</t>
  </si>
  <si>
    <t>LÖPARE</t>
  </si>
  <si>
    <t>LIBERIA</t>
  </si>
  <si>
    <t>2000 20 DOLLAR</t>
  </si>
  <si>
    <t>HÄCKLÖPARE</t>
  </si>
  <si>
    <t>SPANIEN</t>
  </si>
  <si>
    <t>100 PTA 1966</t>
  </si>
  <si>
    <t>JUB SILVER</t>
  </si>
  <si>
    <t>FINLAND</t>
  </si>
  <si>
    <t>25 MARKKA1975 VM LAHTI 1978</t>
  </si>
  <si>
    <t>TYSKLAND</t>
  </si>
  <si>
    <t>HINDENBURG 5 MARK 1936 G</t>
  </si>
  <si>
    <t>SILVER</t>
  </si>
  <si>
    <t>1/24   RD  1810   KARL III</t>
  </si>
  <si>
    <t>1/12   RD   1777   G III</t>
  </si>
  <si>
    <t>USA MEDALJ</t>
  </si>
  <si>
    <t>DONALD TRUMP 2016</t>
  </si>
  <si>
    <t>JUB FÖRGYLLD</t>
  </si>
  <si>
    <t>BITCOIN MEDALJ</t>
  </si>
  <si>
    <t>JUB OÄDEL METALL</t>
  </si>
  <si>
    <t>TYSK MEDALJ</t>
  </si>
  <si>
    <t xml:space="preserve">  DIE SCHWARTZE SCHANDE 1920</t>
  </si>
  <si>
    <t>KARL GOETZ</t>
  </si>
  <si>
    <t>5 CENT 1938 `´VAGABONDEN´´</t>
  </si>
  <si>
    <t>MINNESMYNT</t>
  </si>
  <si>
    <t>SVE MEDALJ</t>
  </si>
  <si>
    <t>GEORG MALMSTEN 1976</t>
  </si>
  <si>
    <t>STOR TUNG</t>
  </si>
  <si>
    <t>Kaurisnäckor 5 st</t>
  </si>
  <si>
    <t>Primitiva från stilla havet Ca 1900 tal</t>
  </si>
  <si>
    <t>Cyprea moneta</t>
  </si>
  <si>
    <t>1 Kr 1917 Silver</t>
  </si>
  <si>
    <t>5 Öre 1908</t>
  </si>
  <si>
    <t>Litet hack</t>
  </si>
  <si>
    <t xml:space="preserve">  2 Mark 1951 F (Svårt Årtal och bokstav)</t>
  </si>
  <si>
    <t>10 Mark Jubileum 1989 J Silver</t>
  </si>
  <si>
    <t>Hamburg</t>
  </si>
  <si>
    <t>Minnesmedalj 1974</t>
  </si>
  <si>
    <t>Utan etui</t>
  </si>
  <si>
    <t>Minnesmedalj 1975</t>
  </si>
  <si>
    <t>Med etui</t>
  </si>
  <si>
    <t>1 Öre 1921 Liten upplaga</t>
  </si>
  <si>
    <t>Sverige Lokalmynt</t>
  </si>
  <si>
    <t>Helsingborgs stadsmynt 79-80-83</t>
  </si>
  <si>
    <t>3st Med etui</t>
  </si>
  <si>
    <t>6 st Ystad,Gärds,Göinge,Vemmen</t>
  </si>
  <si>
    <t xml:space="preserve"> Malmö.Helsingborg</t>
  </si>
  <si>
    <t>TYSKLAND                         1951 j</t>
  </si>
  <si>
    <t>2 MARK 1951 J</t>
  </si>
  <si>
    <t>Myntort J Hamburg</t>
  </si>
  <si>
    <t>10 öre 1921 silver</t>
  </si>
  <si>
    <t xml:space="preserve">       1/2 Skilling 1867</t>
  </si>
  <si>
    <t>Carl XV</t>
  </si>
  <si>
    <t>2 Öre 1920 järn</t>
  </si>
  <si>
    <t>"Lite halvsvår"</t>
  </si>
  <si>
    <t>2 Öre 1906 Brons</t>
  </si>
  <si>
    <t>1 Öre 1878 Brons</t>
  </si>
  <si>
    <t>Svår i detta skick</t>
  </si>
  <si>
    <t>5 Öre 1906 Oscar II</t>
  </si>
  <si>
    <t>Myckert snygg</t>
  </si>
  <si>
    <t>1 Öre 1907 Oscar II</t>
  </si>
  <si>
    <t>Vacker</t>
  </si>
  <si>
    <t>Medal, Brons</t>
  </si>
  <si>
    <t>J.H. Palme, Bankdirektör 1930, 96 gr</t>
  </si>
  <si>
    <t>8/01</t>
  </si>
  <si>
    <t>Erik Lindberg, 1931</t>
  </si>
  <si>
    <t>Medalj, Brons</t>
  </si>
  <si>
    <t>Humanae Finlandia Memor, 50 gr</t>
  </si>
  <si>
    <t>Gerda Qvist, 1947</t>
  </si>
  <si>
    <t>Minnesmedalj</t>
  </si>
  <si>
    <t>Magnus Stenbock,1710-1910. 43 mm</t>
  </si>
  <si>
    <t>Medaljmecenaternas möte 1978</t>
  </si>
  <si>
    <t>Stora</t>
  </si>
  <si>
    <t>Medaljmecenaternas möte 1979</t>
  </si>
  <si>
    <t xml:space="preserve"> svenska författare</t>
  </si>
  <si>
    <t>Medalj,  Carl X</t>
  </si>
  <si>
    <t>Hedlingers regentlängd, Nr.51, Brons</t>
  </si>
  <si>
    <t>5-6</t>
  </si>
  <si>
    <t>J.C. Hedlinger (Gravör)</t>
  </si>
  <si>
    <t>Svensk kopparmyntning 350 år</t>
  </si>
  <si>
    <t>Axel Oxenstierna (1583-1654)</t>
  </si>
  <si>
    <t>Mynt, Silver</t>
  </si>
  <si>
    <t>5 Dollar, Canada 2013</t>
  </si>
  <si>
    <t>39 mm, 31 gr, 99%</t>
  </si>
  <si>
    <t>5 Balboa 1975, Panama</t>
  </si>
  <si>
    <t>92.5%, 39 mm, 35 gr</t>
  </si>
  <si>
    <t>Mynt, CuNi</t>
  </si>
  <si>
    <t>50 Centecimo 1975, Panama</t>
  </si>
  <si>
    <t>24 mm, 5.67 gr</t>
  </si>
  <si>
    <t>Mynt, Tyskland</t>
  </si>
  <si>
    <t>2 Pfennige 1840 A</t>
  </si>
  <si>
    <t>3-5</t>
  </si>
  <si>
    <t>4 Reich Pf 1932 A</t>
  </si>
  <si>
    <t>6-8</t>
  </si>
  <si>
    <t>3 Pfennige 1867 B</t>
  </si>
  <si>
    <t>Waldeck-Pyrmont</t>
  </si>
  <si>
    <t>3 Pfennige 1842 A</t>
  </si>
  <si>
    <t>Mynt, Österrike/U</t>
  </si>
  <si>
    <t>20 Kreuzer 1823, Silver</t>
  </si>
  <si>
    <t>4-8</t>
  </si>
  <si>
    <t>Svårbedömd kvalitet</t>
  </si>
  <si>
    <t xml:space="preserve">Medalj </t>
  </si>
  <si>
    <t>Norges-Medaljen 1975, Brons</t>
  </si>
  <si>
    <t>Per Ung, 70 mm,259 gr</t>
  </si>
  <si>
    <t>Mynt Sverige</t>
  </si>
  <si>
    <t>6 öre 1762 St.Kopparberg</t>
  </si>
  <si>
    <t>1 Riksdaler 1652, Kristina,Silver 87%</t>
  </si>
  <si>
    <t>6</t>
  </si>
  <si>
    <t>Bröstbild, Vriden 90°</t>
  </si>
  <si>
    <t>1 Riksdaler 1781 Gustav III, AG  87%</t>
  </si>
  <si>
    <t>LOT Sverige</t>
  </si>
  <si>
    <t>6 st årsset 1981-1990</t>
  </si>
  <si>
    <t>Ocirk.</t>
  </si>
  <si>
    <t>Mynt USA</t>
  </si>
  <si>
    <t>3 st Dimes: 1911. 1912D, 1942, Silver</t>
  </si>
  <si>
    <t>Mynt Canada</t>
  </si>
  <si>
    <t>Årsset 1983, 7 mynt i Läderfodral</t>
  </si>
  <si>
    <t>Lokalmynt</t>
  </si>
  <si>
    <t>Malmk.1986, 150 kr Silver</t>
  </si>
  <si>
    <t>10/0</t>
  </si>
  <si>
    <t>Skelleft. 1979, 100 kr Silver</t>
  </si>
  <si>
    <t>EUROPA MYNT</t>
  </si>
  <si>
    <t>12 EUROLÄNDER ALBUM</t>
  </si>
  <si>
    <t>FYNDCHANS</t>
  </si>
  <si>
    <t>TYSK + ÖSTER</t>
  </si>
  <si>
    <t>ALBUM NÖDSEDLAR 390 ST</t>
  </si>
  <si>
    <t>EUROPA</t>
  </si>
  <si>
    <t>11 ST EUROBREV ALBUM</t>
  </si>
  <si>
    <t>MYNT +FRIMÄRKEN</t>
  </si>
  <si>
    <t>CA 200 SEDLAR  ALBUM</t>
  </si>
  <si>
    <t>SVE O II LOT</t>
  </si>
  <si>
    <t>8 ST 2 KR  + 2 SK.B 1836</t>
  </si>
  <si>
    <t>SVE KARI XI</t>
  </si>
  <si>
    <t>1 ÖRE 1692</t>
  </si>
  <si>
    <t>SVE G III</t>
  </si>
  <si>
    <t>1/3 RD 1777</t>
  </si>
  <si>
    <t>SVE OSCAR II</t>
  </si>
  <si>
    <t>2 KR 1903</t>
  </si>
  <si>
    <t>MYCKET VACKER</t>
  </si>
  <si>
    <t>5 ÖRE 1858</t>
  </si>
  <si>
    <t>SVE G V ADOL</t>
  </si>
  <si>
    <t>1/4 SKILLING 1808</t>
  </si>
  <si>
    <t>USA DOLLAR</t>
  </si>
  <si>
    <t>1922 D     PEACEDOLLAR</t>
  </si>
  <si>
    <t>1883 CC   SILVERDOLLAR</t>
  </si>
  <si>
    <t>CARSON CITY</t>
  </si>
  <si>
    <t>1879 S     SILVERDOLLAR</t>
  </si>
  <si>
    <t>1878 S     SILVERDOLLAR</t>
  </si>
  <si>
    <t>1878 CC   SILVERDOLLAR</t>
  </si>
  <si>
    <t>World Coin</t>
  </si>
  <si>
    <t>7 UTGÅVAN 2017     1701-1800</t>
  </si>
  <si>
    <t>1472 SIDOR</t>
  </si>
  <si>
    <t>Sverige Fredrik I</t>
  </si>
  <si>
    <t>1/2 daler Plåtmynt 1743</t>
  </si>
  <si>
    <t>PLÅTMYNT</t>
  </si>
  <si>
    <t>Sverige A.F</t>
  </si>
  <si>
    <t>2 öre S.M 1759</t>
  </si>
  <si>
    <t>2 öre S.M 1762</t>
  </si>
  <si>
    <t>C XIV Johan</t>
  </si>
  <si>
    <t>1/4 skilling 1828</t>
  </si>
  <si>
    <t>1/4 skilling 1829</t>
  </si>
  <si>
    <t>2/3 skilling banco 1839</t>
  </si>
  <si>
    <t>Årsset USA</t>
  </si>
  <si>
    <t>5 st Mynt 2002</t>
  </si>
  <si>
    <t>5 st Mynt 2003</t>
  </si>
  <si>
    <t>US State Quarters</t>
  </si>
  <si>
    <t>20 kr 1901, Guld</t>
  </si>
  <si>
    <t>Utrop 1 kr</t>
  </si>
  <si>
    <t>Musica Sacra, förgyllt silver</t>
  </si>
  <si>
    <t>Org.ask</t>
  </si>
  <si>
    <t>Lantbruksmöte Västerås 1908 silver</t>
  </si>
  <si>
    <t>Vetenskapsakademien J.G. Wilcke silver 1797</t>
  </si>
  <si>
    <t>Av Carl Enhörning</t>
  </si>
  <si>
    <t>Stor medalj</t>
  </si>
  <si>
    <t>E. Lallerstedt 1931, brons, 900 gr. diam. 12 cm</t>
  </si>
  <si>
    <t>Av Svante Nilsson</t>
  </si>
  <si>
    <t>Hästavelns främjande silver</t>
  </si>
  <si>
    <t>Av Adolf Lindberg</t>
  </si>
  <si>
    <t>Världsutst. Chicago 1893 silver</t>
  </si>
  <si>
    <t>Av Barber o. Morgan</t>
  </si>
  <si>
    <t>Stockholmsutst 1897 brons</t>
  </si>
  <si>
    <t>Lantbrukmöte Örebro n1911 brons</t>
  </si>
  <si>
    <t>Av Erik Lindberg</t>
  </si>
  <si>
    <t>Vetenskapsakad C.V.L. Charlier silver 1960</t>
  </si>
  <si>
    <t>Av Léo Holmberg</t>
  </si>
  <si>
    <t>Kvalite</t>
  </si>
  <si>
    <t>Utrop</t>
  </si>
  <si>
    <t>Totalsumma</t>
  </si>
  <si>
    <t>Summa efter provision</t>
  </si>
  <si>
    <t>Sigtuna</t>
  </si>
  <si>
    <t>Katrineholm</t>
  </si>
  <si>
    <t>Eskilstuna</t>
  </si>
  <si>
    <t>Strängnäs</t>
  </si>
  <si>
    <t>Uppsala</t>
  </si>
  <si>
    <t>Stockholm</t>
  </si>
  <si>
    <t>Falu-Borlänge</t>
  </si>
  <si>
    <t>Provision</t>
  </si>
  <si>
    <t>åk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</si>
</sst>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#,##0.00\ &quot;kr&quot;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2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63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1" fillId="0" borderId="2" xfId="0" applyFont="1" applyBorder="1" applyAlignment="1"/>
    <xf numFmtId="0" fontId="0" fillId="0" borderId="1" xfId="0" applyBorder="1" applyAlignment="1"/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2" fillId="0" borderId="2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4" fillId="0" borderId="1" xfId="1" applyBorder="1" applyAlignment="1">
      <alignment wrapText="1"/>
    </xf>
    <xf numFmtId="49" fontId="4" fillId="0" borderId="1" xfId="1" applyNumberFormat="1" applyBorder="1" applyAlignment="1">
      <alignment horizontal="center" wrapText="1"/>
    </xf>
    <xf numFmtId="0" fontId="4" fillId="0" borderId="5" xfId="1" applyBorder="1" applyAlignment="1">
      <alignment wrapText="1"/>
    </xf>
    <xf numFmtId="49" fontId="4" fillId="0" borderId="5" xfId="1" applyNumberFormat="1" applyBorder="1" applyAlignment="1">
      <alignment horizontal="center" wrapText="1"/>
    </xf>
    <xf numFmtId="3" fontId="4" fillId="0" borderId="1" xfId="1" applyNumberFormat="1" applyBorder="1" applyAlignment="1">
      <alignment horizontal="center"/>
    </xf>
    <xf numFmtId="0" fontId="4" fillId="0" borderId="1" xfId="1" applyBorder="1" applyAlignment="1">
      <alignment horizontal="center" wrapText="1"/>
    </xf>
    <xf numFmtId="0" fontId="4" fillId="0" borderId="5" xfId="1" applyBorder="1" applyAlignment="1">
      <alignment horizontal="center" wrapText="1"/>
    </xf>
    <xf numFmtId="0" fontId="4" fillId="0" borderId="6" xfId="1" applyBorder="1" applyAlignment="1">
      <alignment horizont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4" fillId="0" borderId="1" xfId="1" applyBorder="1" applyAlignment="1">
      <alignment horizontal="center" vertical="top" wrapText="1"/>
    </xf>
    <xf numFmtId="0" fontId="4" fillId="0" borderId="1" xfId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top" wrapText="1"/>
    </xf>
    <xf numFmtId="0" fontId="4" fillId="0" borderId="2" xfId="1" applyBorder="1" applyAlignment="1">
      <alignment horizontal="center"/>
    </xf>
    <xf numFmtId="0" fontId="4" fillId="0" borderId="5" xfId="1" applyBorder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5" fillId="0" borderId="1" xfId="1" applyFont="1" applyBorder="1" applyAlignment="1">
      <alignment horizontal="left" wrapText="1"/>
    </xf>
    <xf numFmtId="49" fontId="6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5" fillId="0" borderId="1" xfId="5" applyFont="1" applyBorder="1" applyAlignment="1">
      <alignment horizontal="left" wrapText="1"/>
    </xf>
    <xf numFmtId="49" fontId="6" fillId="0" borderId="1" xfId="5" applyNumberFormat="1" applyFont="1" applyBorder="1" applyAlignment="1">
      <alignment horizontal="center" vertical="center"/>
    </xf>
    <xf numFmtId="0" fontId="5" fillId="0" borderId="1" xfId="5" applyFont="1" applyBorder="1" applyAlignment="1">
      <alignment horizontal="left"/>
    </xf>
    <xf numFmtId="49" fontId="2" fillId="0" borderId="1" xfId="1" applyNumberFormat="1" applyFont="1" applyBorder="1" applyAlignment="1">
      <alignment horizontal="center"/>
    </xf>
    <xf numFmtId="49" fontId="4" fillId="0" borderId="1" xfId="1" applyNumberFormat="1" applyBorder="1" applyAlignment="1">
      <alignment horizontal="center"/>
    </xf>
    <xf numFmtId="49" fontId="2" fillId="0" borderId="1" xfId="1" applyNumberFormat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1" xfId="1" applyFill="1" applyBorder="1" applyAlignment="1">
      <alignment horizontal="center"/>
    </xf>
    <xf numFmtId="0" fontId="4" fillId="0" borderId="1" xfId="1" applyNumberFormat="1" applyBorder="1" applyAlignment="1">
      <alignment horizontal="center"/>
    </xf>
    <xf numFmtId="0" fontId="4" fillId="0" borderId="1" xfId="1" applyBorder="1" applyAlignment="1">
      <alignment horizontal="left"/>
    </xf>
    <xf numFmtId="0" fontId="4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4" fillId="0" borderId="1" xfId="1" applyBorder="1" applyAlignment="1">
      <alignment vertical="top"/>
    </xf>
    <xf numFmtId="0" fontId="4" fillId="0" borderId="1" xfId="1" applyBorder="1" applyAlignment="1">
      <alignment horizontal="center" vertical="top"/>
    </xf>
    <xf numFmtId="0" fontId="4" fillId="0" borderId="1" xfId="1" applyBorder="1" applyAlignment="1">
      <alignment horizontal="left" vertical="top"/>
    </xf>
    <xf numFmtId="49" fontId="4" fillId="0" borderId="1" xfId="1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4" fillId="0" borderId="5" xfId="1" applyBorder="1" applyAlignment="1">
      <alignment horizontal="left"/>
    </xf>
    <xf numFmtId="0" fontId="4" fillId="0" borderId="1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4" fillId="0" borderId="6" xfId="1" applyBorder="1" applyAlignment="1">
      <alignment horizontal="left" wrapText="1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/>
    </xf>
    <xf numFmtId="0" fontId="4" fillId="0" borderId="2" xfId="1" applyBorder="1" applyAlignment="1">
      <alignment horizontal="left"/>
    </xf>
    <xf numFmtId="0" fontId="4" fillId="0" borderId="1" xfId="1" applyBorder="1" applyAlignment="1">
      <alignment horizontal="left" vertical="top" wrapText="1"/>
    </xf>
    <xf numFmtId="0" fontId="2" fillId="0" borderId="1" xfId="1" applyFont="1" applyBorder="1" applyAlignment="1">
      <alignment horizontal="left" wrapText="1"/>
    </xf>
    <xf numFmtId="0" fontId="4" fillId="0" borderId="11" xfId="1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4" fillId="0" borderId="1" xfId="4" applyNumberFormat="1" applyFont="1" applyBorder="1" applyAlignment="1">
      <alignment wrapText="1"/>
    </xf>
    <xf numFmtId="164" fontId="4" fillId="0" borderId="5" xfId="4" applyNumberFormat="1" applyFont="1" applyBorder="1" applyAlignment="1">
      <alignment wrapText="1"/>
    </xf>
    <xf numFmtId="164" fontId="4" fillId="0" borderId="6" xfId="4" applyNumberFormat="1" applyFont="1" applyBorder="1" applyAlignment="1">
      <alignment wrapText="1"/>
    </xf>
    <xf numFmtId="164" fontId="4" fillId="0" borderId="1" xfId="1" applyNumberFormat="1" applyBorder="1" applyAlignment="1">
      <alignment vertical="top"/>
    </xf>
    <xf numFmtId="164" fontId="4" fillId="0" borderId="1" xfId="1" applyNumberFormat="1" applyBorder="1" applyAlignment="1">
      <alignment vertical="top" wrapText="1"/>
    </xf>
    <xf numFmtId="164" fontId="6" fillId="0" borderId="1" xfId="4" applyNumberFormat="1" applyFont="1" applyBorder="1" applyAlignment="1">
      <alignment vertical="center"/>
    </xf>
    <xf numFmtId="164" fontId="6" fillId="0" borderId="1" xfId="6" applyNumberFormat="1" applyFont="1" applyBorder="1" applyAlignment="1">
      <alignment vertical="center"/>
    </xf>
    <xf numFmtId="164" fontId="0" fillId="0" borderId="0" xfId="0" applyNumberFormat="1" applyAlignment="1"/>
    <xf numFmtId="0" fontId="4" fillId="0" borderId="3" xfId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7" xfId="1" applyBorder="1" applyAlignment="1">
      <alignment horizontal="center"/>
    </xf>
    <xf numFmtId="0" fontId="4" fillId="0" borderId="3" xfId="1" applyBorder="1" applyAlignment="1">
      <alignment horizontal="center" wrapText="1"/>
    </xf>
    <xf numFmtId="0" fontId="4" fillId="0" borderId="3" xfId="1" applyNumberFormat="1" applyBorder="1" applyAlignment="1">
      <alignment horizontal="center" wrapText="1"/>
    </xf>
    <xf numFmtId="0" fontId="4" fillId="0" borderId="7" xfId="1" applyBorder="1" applyAlignment="1">
      <alignment horizontal="center" wrapText="1"/>
    </xf>
    <xf numFmtId="0" fontId="4" fillId="0" borderId="9" xfId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3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4" fillId="0" borderId="8" xfId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4" fillId="0" borderId="3" xfId="1" applyBorder="1" applyAlignment="1">
      <alignment horizontal="center" vertical="top"/>
    </xf>
    <xf numFmtId="0" fontId="5" fillId="0" borderId="3" xfId="1" applyFont="1" applyBorder="1" applyAlignment="1">
      <alignment horizontal="center" wrapText="1"/>
    </xf>
    <xf numFmtId="0" fontId="5" fillId="0" borderId="3" xfId="5" applyFont="1" applyBorder="1" applyAlignment="1">
      <alignment horizontal="center" wrapText="1"/>
    </xf>
    <xf numFmtId="0" fontId="5" fillId="0" borderId="3" xfId="5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/>
    <xf numFmtId="0" fontId="0" fillId="4" borderId="0" xfId="0" applyFill="1" applyAlignment="1">
      <alignment horizontal="left"/>
    </xf>
    <xf numFmtId="164" fontId="0" fillId="4" borderId="0" xfId="0" applyNumberFormat="1" applyFill="1" applyAlignment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1" fillId="0" borderId="2" xfId="0" applyNumberFormat="1" applyFont="1" applyBorder="1" applyAlignment="1"/>
    <xf numFmtId="164" fontId="0" fillId="0" borderId="1" xfId="0" applyNumberFormat="1" applyBorder="1" applyAlignment="1"/>
    <xf numFmtId="164" fontId="4" fillId="0" borderId="1" xfId="1" applyNumberFormat="1" applyBorder="1" applyAlignment="1"/>
    <xf numFmtId="164" fontId="4" fillId="0" borderId="2" xfId="1" applyNumberFormat="1" applyBorder="1" applyAlignment="1"/>
    <xf numFmtId="164" fontId="4" fillId="0" borderId="1" xfId="4" applyNumberFormat="1" applyFont="1" applyBorder="1" applyAlignment="1"/>
    <xf numFmtId="164" fontId="4" fillId="0" borderId="5" xfId="4" applyNumberFormat="1" applyFont="1" applyBorder="1" applyAlignment="1"/>
    <xf numFmtId="164" fontId="4" fillId="0" borderId="5" xfId="1" applyNumberFormat="1" applyBorder="1" applyAlignment="1"/>
    <xf numFmtId="164" fontId="6" fillId="0" borderId="1" xfId="6" applyNumberFormat="1" applyFont="1" applyBorder="1" applyAlignment="1"/>
    <xf numFmtId="164" fontId="6" fillId="0" borderId="11" xfId="6" applyNumberFormat="1" applyFont="1" applyFill="1" applyBorder="1" applyAlignment="1"/>
    <xf numFmtId="164" fontId="2" fillId="0" borderId="1" xfId="1" applyNumberFormat="1" applyFont="1" applyBorder="1" applyAlignment="1"/>
    <xf numFmtId="164" fontId="4" fillId="0" borderId="11" xfId="1" applyNumberFormat="1" applyFill="1" applyBorder="1" applyAlignment="1"/>
    <xf numFmtId="164" fontId="9" fillId="0" borderId="1" xfId="1" applyNumberFormat="1" applyFont="1" applyBorder="1" applyAlignment="1"/>
    <xf numFmtId="164" fontId="4" fillId="0" borderId="11" xfId="1" applyNumberFormat="1" applyFill="1" applyBorder="1" applyAlignment="1">
      <alignment vertical="top"/>
    </xf>
    <xf numFmtId="164" fontId="4" fillId="0" borderId="1" xfId="1" applyNumberFormat="1" applyFill="1" applyBorder="1" applyAlignment="1">
      <alignment vertical="top"/>
    </xf>
    <xf numFmtId="164" fontId="0" fillId="3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4" borderId="0" xfId="0" applyNumberFormat="1" applyFill="1" applyAlignment="1">
      <alignment horizontal="right"/>
    </xf>
    <xf numFmtId="164" fontId="11" fillId="0" borderId="1" xfId="0" applyNumberFormat="1" applyFont="1" applyBorder="1" applyAlignment="1"/>
    <xf numFmtId="164" fontId="0" fillId="3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1" fillId="0" borderId="1" xfId="0" applyFont="1" applyBorder="1" applyAlignment="1"/>
    <xf numFmtId="0" fontId="0" fillId="0" borderId="0" xfId="0" applyFont="1" applyAlignment="1"/>
    <xf numFmtId="0" fontId="2" fillId="0" borderId="1" xfId="0" applyFont="1" applyBorder="1" applyAlignment="1"/>
    <xf numFmtId="0" fontId="2" fillId="0" borderId="1" xfId="1" applyFont="1" applyBorder="1" applyAlignment="1"/>
    <xf numFmtId="0" fontId="2" fillId="0" borderId="0" xfId="1" applyFont="1" applyFill="1" applyBorder="1" applyAlignment="1"/>
    <xf numFmtId="0" fontId="2" fillId="0" borderId="2" xfId="1" applyFont="1" applyBorder="1" applyAlignment="1"/>
    <xf numFmtId="0" fontId="2" fillId="0" borderId="3" xfId="1" applyFont="1" applyBorder="1" applyAlignment="1"/>
    <xf numFmtId="0" fontId="2" fillId="0" borderId="4" xfId="1" applyFont="1" applyBorder="1" applyAlignment="1"/>
    <xf numFmtId="0" fontId="4" fillId="0" borderId="1" xfId="1" applyBorder="1" applyAlignment="1"/>
    <xf numFmtId="0" fontId="4" fillId="0" borderId="5" xfId="1" applyBorder="1" applyAlignment="1"/>
    <xf numFmtId="0" fontId="4" fillId="0" borderId="2" xfId="1" applyBorder="1" applyAlignment="1"/>
    <xf numFmtId="0" fontId="4" fillId="0" borderId="1" xfId="1" applyFont="1" applyBorder="1" applyAlignment="1"/>
    <xf numFmtId="0" fontId="8" fillId="0" borderId="1" xfId="1" applyFont="1" applyBorder="1" applyAlignment="1"/>
    <xf numFmtId="0" fontId="4" fillId="0" borderId="11" xfId="1" applyFont="1" applyFill="1" applyBorder="1" applyAlignment="1"/>
    <xf numFmtId="0" fontId="4" fillId="0" borderId="1" xfId="1" applyFont="1" applyFill="1" applyBorder="1" applyAlignment="1"/>
    <xf numFmtId="0" fontId="10" fillId="0" borderId="1" xfId="0" applyFont="1" applyBorder="1" applyAlignment="1"/>
    <xf numFmtId="0" fontId="8" fillId="0" borderId="1" xfId="0" applyFont="1" applyBorder="1" applyAlignment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/>
    <xf numFmtId="0" fontId="0" fillId="4" borderId="0" xfId="0" applyFill="1" applyBorder="1" applyAlignment="1">
      <alignment horizontal="left"/>
    </xf>
    <xf numFmtId="0" fontId="7" fillId="0" borderId="0" xfId="5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164" fontId="0" fillId="4" borderId="0" xfId="0" applyNumberFormat="1" applyFill="1" applyBorder="1" applyAlignment="1"/>
  </cellXfs>
  <cellStyles count="7">
    <cellStyle name="Normal" xfId="0" builtinId="0"/>
    <cellStyle name="Normal 2" xfId="2" xr:uid="{00000000-0005-0000-0000-000030000000}"/>
    <cellStyle name="Normal 2 2" xfId="3" xr:uid="{00000000-0005-0000-0000-000001000000}"/>
    <cellStyle name="Normal 3" xfId="1" xr:uid="{00000000-0005-0000-0000-00002F000000}"/>
    <cellStyle name="Normal 3 2" xfId="5" xr:uid="{00000000-0005-0000-0000-000002000000}"/>
    <cellStyle name="Valuta 2" xfId="4" xr:uid="{00000000-0005-0000-0000-000031000000}"/>
    <cellStyle name="Valuta 2 2" xfId="6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E037-409B-48AE-84A6-CEE37486A408}">
  <dimension ref="A1:H580"/>
  <sheetViews>
    <sheetView tabSelected="1" zoomScale="130" zoomScaleNormal="130" workbookViewId="0">
      <pane ySplit="1" topLeftCell="A505" activePane="bottomLeft" state="frozen"/>
      <selection pane="bottomLeft" activeCell="K9" sqref="K9"/>
    </sheetView>
  </sheetViews>
  <sheetFormatPr defaultRowHeight="15" x14ac:dyDescent="0.25"/>
  <cols>
    <col min="1" max="1" width="12.42578125" style="57" customWidth="1"/>
    <col min="2" max="2" width="26" style="4" customWidth="1"/>
    <col min="3" max="3" width="45" style="75" bestFit="1" customWidth="1"/>
    <col min="4" max="4" width="7" style="57" bestFit="1" customWidth="1"/>
    <col min="5" max="5" width="19.85546875" style="57" bestFit="1" customWidth="1"/>
    <col min="6" max="6" width="11.28515625" style="85" bestFit="1" customWidth="1"/>
    <col min="7" max="7" width="13.42578125" style="128" customWidth="1"/>
    <col min="8" max="8" width="13.42578125" style="112" customWidth="1"/>
    <col min="9" max="16384" width="9.140625" style="4"/>
  </cols>
  <sheetData>
    <row r="1" spans="1:8" x14ac:dyDescent="0.25">
      <c r="A1" s="1" t="s">
        <v>0</v>
      </c>
      <c r="B1" s="5" t="s">
        <v>1</v>
      </c>
      <c r="C1" s="58" t="s">
        <v>2</v>
      </c>
      <c r="D1" s="1" t="s">
        <v>1104</v>
      </c>
      <c r="E1" s="7" t="s">
        <v>80</v>
      </c>
      <c r="F1" s="114" t="s">
        <v>1105</v>
      </c>
      <c r="G1" s="128" t="s">
        <v>78</v>
      </c>
      <c r="H1" s="112" t="s">
        <v>79</v>
      </c>
    </row>
    <row r="2" spans="1:8" s="141" customFormat="1" x14ac:dyDescent="0.25">
      <c r="A2" s="137">
        <v>101</v>
      </c>
      <c r="B2" s="140" t="s">
        <v>73</v>
      </c>
      <c r="C2" s="138" t="s">
        <v>81</v>
      </c>
      <c r="D2" s="137">
        <v>0</v>
      </c>
      <c r="E2" s="139"/>
      <c r="F2" s="134">
        <v>2000</v>
      </c>
      <c r="G2" s="135">
        <v>2000</v>
      </c>
      <c r="H2" s="136">
        <v>38</v>
      </c>
    </row>
    <row r="3" spans="1:8" x14ac:dyDescent="0.25">
      <c r="A3" s="2">
        <v>102</v>
      </c>
      <c r="B3" s="6" t="s">
        <v>73</v>
      </c>
      <c r="C3" s="60" t="s">
        <v>82</v>
      </c>
      <c r="D3" s="2">
        <v>0</v>
      </c>
      <c r="E3" s="93"/>
      <c r="F3" s="115">
        <v>2000</v>
      </c>
      <c r="G3" s="128">
        <v>2000</v>
      </c>
      <c r="H3" s="112">
        <v>38</v>
      </c>
    </row>
    <row r="4" spans="1:8" x14ac:dyDescent="0.25">
      <c r="A4" s="2">
        <v>103</v>
      </c>
      <c r="B4" s="6" t="s">
        <v>73</v>
      </c>
      <c r="C4" s="60" t="s">
        <v>83</v>
      </c>
      <c r="D4" s="2">
        <v>0</v>
      </c>
      <c r="E4" s="93"/>
      <c r="F4" s="115">
        <v>2000</v>
      </c>
      <c r="G4" s="128">
        <v>2100</v>
      </c>
      <c r="H4" s="112">
        <v>38</v>
      </c>
    </row>
    <row r="5" spans="1:8" x14ac:dyDescent="0.25">
      <c r="A5" s="2">
        <v>104</v>
      </c>
      <c r="B5" s="6" t="s">
        <v>84</v>
      </c>
      <c r="C5" s="60" t="s">
        <v>85</v>
      </c>
      <c r="D5" s="2" t="s">
        <v>86</v>
      </c>
      <c r="E5" s="93"/>
      <c r="F5" s="115">
        <v>200</v>
      </c>
      <c r="G5" s="128" t="s">
        <v>1116</v>
      </c>
    </row>
    <row r="6" spans="1:8" x14ac:dyDescent="0.25">
      <c r="A6" s="2">
        <v>105</v>
      </c>
      <c r="B6" s="142" t="s">
        <v>87</v>
      </c>
      <c r="C6" s="59" t="s">
        <v>88</v>
      </c>
      <c r="D6" s="2" t="s">
        <v>89</v>
      </c>
      <c r="E6" s="93" t="s">
        <v>90</v>
      </c>
      <c r="F6" s="115">
        <v>450</v>
      </c>
      <c r="G6" s="128" t="s">
        <v>1116</v>
      </c>
    </row>
    <row r="7" spans="1:8" x14ac:dyDescent="0.25">
      <c r="A7" s="2">
        <v>106</v>
      </c>
      <c r="B7" s="6" t="s">
        <v>91</v>
      </c>
      <c r="C7" s="60" t="s">
        <v>92</v>
      </c>
      <c r="D7" s="2" t="s">
        <v>93</v>
      </c>
      <c r="E7" s="93"/>
      <c r="F7" s="115">
        <v>1200</v>
      </c>
      <c r="G7" s="128" t="s">
        <v>1116</v>
      </c>
    </row>
    <row r="8" spans="1:8" x14ac:dyDescent="0.25">
      <c r="A8" s="2">
        <v>107</v>
      </c>
      <c r="B8" s="142" t="s">
        <v>94</v>
      </c>
      <c r="C8" s="59" t="s">
        <v>95</v>
      </c>
      <c r="D8" s="2" t="s">
        <v>96</v>
      </c>
      <c r="E8" s="93"/>
      <c r="F8" s="115">
        <v>200</v>
      </c>
      <c r="G8" s="128" t="s">
        <v>1116</v>
      </c>
    </row>
    <row r="9" spans="1:8" x14ac:dyDescent="0.25">
      <c r="A9" s="2">
        <v>108</v>
      </c>
      <c r="B9" s="6" t="s">
        <v>97</v>
      </c>
      <c r="C9" s="60" t="s">
        <v>98</v>
      </c>
      <c r="D9" s="2">
        <v>1</v>
      </c>
      <c r="E9" s="93"/>
      <c r="F9" s="115">
        <v>225</v>
      </c>
      <c r="G9" s="128" t="s">
        <v>1116</v>
      </c>
    </row>
    <row r="10" spans="1:8" x14ac:dyDescent="0.25">
      <c r="A10" s="2">
        <v>109</v>
      </c>
      <c r="B10" s="6" t="s">
        <v>99</v>
      </c>
      <c r="C10" s="60" t="s">
        <v>100</v>
      </c>
      <c r="D10" s="2" t="s">
        <v>96</v>
      </c>
      <c r="E10" s="93"/>
      <c r="F10" s="115">
        <v>200</v>
      </c>
      <c r="G10" s="128" t="s">
        <v>1116</v>
      </c>
    </row>
    <row r="11" spans="1:8" x14ac:dyDescent="0.25">
      <c r="A11" s="2">
        <v>110</v>
      </c>
      <c r="B11" s="6" t="s">
        <v>101</v>
      </c>
      <c r="C11" s="60" t="s">
        <v>102</v>
      </c>
      <c r="D11" s="2" t="s">
        <v>103</v>
      </c>
      <c r="E11" s="93"/>
      <c r="F11" s="115">
        <v>150</v>
      </c>
      <c r="G11" s="128" t="s">
        <v>1116</v>
      </c>
    </row>
    <row r="12" spans="1:8" x14ac:dyDescent="0.25">
      <c r="A12" s="2">
        <v>111</v>
      </c>
      <c r="B12" s="6" t="s">
        <v>104</v>
      </c>
      <c r="C12" s="60" t="s">
        <v>105</v>
      </c>
      <c r="D12" s="2" t="s">
        <v>103</v>
      </c>
      <c r="E12" s="93"/>
      <c r="F12" s="115">
        <v>50</v>
      </c>
      <c r="G12" s="128" t="s">
        <v>1116</v>
      </c>
    </row>
    <row r="13" spans="1:8" x14ac:dyDescent="0.25">
      <c r="A13" s="2">
        <v>112</v>
      </c>
      <c r="B13" s="6" t="s">
        <v>104</v>
      </c>
      <c r="C13" s="60" t="s">
        <v>106</v>
      </c>
      <c r="D13" s="2" t="s">
        <v>107</v>
      </c>
      <c r="E13" s="93"/>
      <c r="F13" s="115">
        <v>100</v>
      </c>
      <c r="G13" s="128" t="s">
        <v>1116</v>
      </c>
    </row>
    <row r="14" spans="1:8" x14ac:dyDescent="0.25">
      <c r="A14" s="2">
        <v>113</v>
      </c>
      <c r="B14" s="6" t="s">
        <v>104</v>
      </c>
      <c r="C14" s="60" t="s">
        <v>108</v>
      </c>
      <c r="D14" s="2">
        <v>1</v>
      </c>
      <c r="E14" s="93"/>
      <c r="F14" s="115">
        <v>90</v>
      </c>
      <c r="G14" s="128" t="s">
        <v>1116</v>
      </c>
    </row>
    <row r="15" spans="1:8" x14ac:dyDescent="0.25">
      <c r="A15" s="2">
        <v>114</v>
      </c>
      <c r="B15" s="6" t="s">
        <v>109</v>
      </c>
      <c r="C15" s="60" t="s">
        <v>110</v>
      </c>
      <c r="D15" s="2" t="s">
        <v>89</v>
      </c>
      <c r="E15" s="93"/>
      <c r="F15" s="115">
        <v>100</v>
      </c>
      <c r="G15" s="128" t="s">
        <v>1116</v>
      </c>
    </row>
    <row r="16" spans="1:8" x14ac:dyDescent="0.25">
      <c r="A16" s="2">
        <v>115</v>
      </c>
      <c r="B16" s="6" t="s">
        <v>111</v>
      </c>
      <c r="C16" s="60" t="s">
        <v>112</v>
      </c>
      <c r="D16" s="2"/>
      <c r="E16" s="93"/>
      <c r="F16" s="115">
        <v>25</v>
      </c>
      <c r="G16" s="128" t="s">
        <v>1116</v>
      </c>
    </row>
    <row r="17" spans="1:8" x14ac:dyDescent="0.25">
      <c r="A17" s="2">
        <v>116</v>
      </c>
      <c r="B17" s="6" t="s">
        <v>113</v>
      </c>
      <c r="C17" s="60" t="s">
        <v>114</v>
      </c>
      <c r="D17" s="2" t="s">
        <v>93</v>
      </c>
      <c r="E17" s="93"/>
      <c r="F17" s="115">
        <v>600</v>
      </c>
      <c r="G17" s="128" t="s">
        <v>1116</v>
      </c>
    </row>
    <row r="18" spans="1:8" x14ac:dyDescent="0.25">
      <c r="A18" s="2">
        <v>117</v>
      </c>
      <c r="B18" s="6" t="s">
        <v>67</v>
      </c>
      <c r="C18" s="60" t="s">
        <v>115</v>
      </c>
      <c r="D18" s="2">
        <v>1</v>
      </c>
      <c r="E18" s="93"/>
      <c r="F18" s="115">
        <v>800</v>
      </c>
      <c r="G18" s="128" t="s">
        <v>1116</v>
      </c>
    </row>
    <row r="19" spans="1:8" x14ac:dyDescent="0.25">
      <c r="A19" s="2">
        <v>118</v>
      </c>
      <c r="B19" s="6" t="s">
        <v>101</v>
      </c>
      <c r="C19" s="60" t="s">
        <v>116</v>
      </c>
      <c r="D19" s="2" t="s">
        <v>117</v>
      </c>
      <c r="E19" s="93"/>
      <c r="F19" s="115">
        <v>50</v>
      </c>
      <c r="G19" s="128" t="s">
        <v>1116</v>
      </c>
    </row>
    <row r="20" spans="1:8" x14ac:dyDescent="0.25">
      <c r="A20" s="2">
        <v>119</v>
      </c>
      <c r="B20" s="6" t="s">
        <v>118</v>
      </c>
      <c r="C20" s="60" t="s">
        <v>119</v>
      </c>
      <c r="D20" s="2" t="s">
        <v>120</v>
      </c>
      <c r="E20" s="93"/>
      <c r="F20" s="115">
        <v>30</v>
      </c>
      <c r="G20" s="128" t="s">
        <v>1116</v>
      </c>
    </row>
    <row r="21" spans="1:8" x14ac:dyDescent="0.25">
      <c r="A21" s="2">
        <v>120</v>
      </c>
      <c r="B21" s="6" t="s">
        <v>121</v>
      </c>
      <c r="C21" s="60" t="s">
        <v>122</v>
      </c>
      <c r="D21" s="2">
        <v>1</v>
      </c>
      <c r="E21" s="93"/>
      <c r="F21" s="115">
        <v>20</v>
      </c>
      <c r="G21" s="128" t="s">
        <v>1116</v>
      </c>
    </row>
    <row r="22" spans="1:8" x14ac:dyDescent="0.25">
      <c r="A22" s="2">
        <v>121</v>
      </c>
      <c r="B22" s="6" t="s">
        <v>101</v>
      </c>
      <c r="C22" s="60" t="s">
        <v>123</v>
      </c>
      <c r="D22" s="2" t="s">
        <v>103</v>
      </c>
      <c r="E22" s="93"/>
      <c r="F22" s="115">
        <v>100</v>
      </c>
      <c r="G22" s="128" t="s">
        <v>1116</v>
      </c>
    </row>
    <row r="23" spans="1:8" x14ac:dyDescent="0.25">
      <c r="A23" s="2">
        <v>122</v>
      </c>
      <c r="B23" s="6" t="s">
        <v>101</v>
      </c>
      <c r="C23" s="60" t="s">
        <v>124</v>
      </c>
      <c r="D23" s="2" t="s">
        <v>117</v>
      </c>
      <c r="E23" s="93"/>
      <c r="F23" s="115">
        <v>50</v>
      </c>
      <c r="G23" s="128" t="s">
        <v>1116</v>
      </c>
    </row>
    <row r="24" spans="1:8" x14ac:dyDescent="0.25">
      <c r="A24" s="2">
        <v>123</v>
      </c>
      <c r="B24" s="6" t="s">
        <v>125</v>
      </c>
      <c r="C24" s="60" t="s">
        <v>126</v>
      </c>
      <c r="D24" s="2" t="s">
        <v>127</v>
      </c>
      <c r="E24" s="93"/>
      <c r="F24" s="115">
        <v>120</v>
      </c>
      <c r="G24" s="128" t="s">
        <v>1116</v>
      </c>
    </row>
    <row r="25" spans="1:8" x14ac:dyDescent="0.25">
      <c r="A25" s="2">
        <v>124</v>
      </c>
      <c r="B25" s="6" t="s">
        <v>101</v>
      </c>
      <c r="C25" s="60" t="s">
        <v>128</v>
      </c>
      <c r="D25" s="2">
        <v>1</v>
      </c>
      <c r="E25" s="93"/>
      <c r="F25" s="115">
        <v>30</v>
      </c>
      <c r="G25" s="128" t="s">
        <v>1116</v>
      </c>
    </row>
    <row r="26" spans="1:8" x14ac:dyDescent="0.25">
      <c r="A26" s="2">
        <v>125</v>
      </c>
      <c r="B26" s="6" t="s">
        <v>129</v>
      </c>
      <c r="C26" s="60" t="s">
        <v>130</v>
      </c>
      <c r="D26" s="2" t="s">
        <v>131</v>
      </c>
      <c r="E26" s="93"/>
      <c r="F26" s="115">
        <v>200</v>
      </c>
      <c r="G26" s="128" t="s">
        <v>1116</v>
      </c>
    </row>
    <row r="27" spans="1:8" x14ac:dyDescent="0.25">
      <c r="A27" s="2">
        <v>126</v>
      </c>
      <c r="B27" s="6" t="s">
        <v>129</v>
      </c>
      <c r="C27" s="60" t="s">
        <v>132</v>
      </c>
      <c r="D27" s="2"/>
      <c r="E27" s="93"/>
      <c r="F27" s="115">
        <v>400</v>
      </c>
      <c r="G27" s="128" t="s">
        <v>1116</v>
      </c>
    </row>
    <row r="28" spans="1:8" x14ac:dyDescent="0.25">
      <c r="A28" s="2">
        <v>127</v>
      </c>
      <c r="B28" s="6" t="s">
        <v>133</v>
      </c>
      <c r="C28" s="60" t="s">
        <v>134</v>
      </c>
      <c r="D28" s="2"/>
      <c r="E28" s="93"/>
      <c r="F28" s="115">
        <v>200</v>
      </c>
      <c r="G28" s="128">
        <v>200</v>
      </c>
      <c r="H28" s="112">
        <v>17</v>
      </c>
    </row>
    <row r="29" spans="1:8" x14ac:dyDescent="0.25">
      <c r="A29" s="2">
        <v>128</v>
      </c>
      <c r="B29" s="6" t="s">
        <v>129</v>
      </c>
      <c r="C29" s="60" t="s">
        <v>135</v>
      </c>
      <c r="D29" s="2"/>
      <c r="E29" s="93"/>
      <c r="F29" s="115">
        <v>400</v>
      </c>
      <c r="G29" s="128" t="s">
        <v>1116</v>
      </c>
    </row>
    <row r="30" spans="1:8" x14ac:dyDescent="0.25">
      <c r="A30" s="2">
        <v>129</v>
      </c>
      <c r="B30" s="6" t="s">
        <v>129</v>
      </c>
      <c r="C30" s="60" t="s">
        <v>136</v>
      </c>
      <c r="D30" s="2" t="s">
        <v>131</v>
      </c>
      <c r="E30" s="93"/>
      <c r="F30" s="115">
        <v>300</v>
      </c>
      <c r="G30" s="128" t="s">
        <v>1116</v>
      </c>
    </row>
    <row r="31" spans="1:8" x14ac:dyDescent="0.25">
      <c r="A31" s="2">
        <v>130</v>
      </c>
      <c r="B31" s="6" t="s">
        <v>129</v>
      </c>
      <c r="C31" s="60" t="s">
        <v>137</v>
      </c>
      <c r="D31" s="2" t="s">
        <v>131</v>
      </c>
      <c r="E31" s="93"/>
      <c r="F31" s="115">
        <v>500</v>
      </c>
      <c r="G31" s="128" t="s">
        <v>1116</v>
      </c>
    </row>
    <row r="32" spans="1:8" x14ac:dyDescent="0.25">
      <c r="A32" s="2">
        <v>131</v>
      </c>
      <c r="B32" s="6" t="s">
        <v>138</v>
      </c>
      <c r="C32" s="59" t="s">
        <v>139</v>
      </c>
      <c r="D32" s="3"/>
      <c r="E32" s="93"/>
      <c r="F32" s="115">
        <v>300</v>
      </c>
      <c r="G32" s="128">
        <v>425</v>
      </c>
      <c r="H32" s="112">
        <v>48</v>
      </c>
    </row>
    <row r="33" spans="1:8" x14ac:dyDescent="0.25">
      <c r="A33" s="2">
        <v>132</v>
      </c>
      <c r="B33" s="6" t="s">
        <v>140</v>
      </c>
      <c r="C33" s="60" t="s">
        <v>141</v>
      </c>
      <c r="D33" s="2" t="s">
        <v>131</v>
      </c>
      <c r="E33" s="93"/>
      <c r="F33" s="115">
        <v>200</v>
      </c>
      <c r="G33" s="128">
        <v>200</v>
      </c>
      <c r="H33" s="112">
        <v>7</v>
      </c>
    </row>
    <row r="34" spans="1:8" x14ac:dyDescent="0.25">
      <c r="A34" s="2">
        <v>133</v>
      </c>
      <c r="B34" s="6" t="s">
        <v>142</v>
      </c>
      <c r="C34" s="60" t="s">
        <v>143</v>
      </c>
      <c r="D34" s="2" t="s">
        <v>131</v>
      </c>
      <c r="E34" s="93"/>
      <c r="F34" s="115">
        <v>300</v>
      </c>
      <c r="G34" s="128">
        <v>325</v>
      </c>
      <c r="H34" s="112">
        <v>17</v>
      </c>
    </row>
    <row r="35" spans="1:8" x14ac:dyDescent="0.25">
      <c r="A35" s="2">
        <v>134</v>
      </c>
      <c r="B35" s="6" t="s">
        <v>144</v>
      </c>
      <c r="C35" s="60" t="s">
        <v>145</v>
      </c>
      <c r="D35" s="2" t="s">
        <v>131</v>
      </c>
      <c r="E35" s="93"/>
      <c r="F35" s="115">
        <v>60</v>
      </c>
      <c r="G35" s="128">
        <v>60</v>
      </c>
      <c r="H35" s="112">
        <v>33</v>
      </c>
    </row>
    <row r="36" spans="1:8" x14ac:dyDescent="0.25">
      <c r="A36" s="2">
        <v>135</v>
      </c>
      <c r="B36" s="6" t="s">
        <v>144</v>
      </c>
      <c r="C36" s="60" t="s">
        <v>146</v>
      </c>
      <c r="D36" s="2" t="s">
        <v>131</v>
      </c>
      <c r="E36" s="93"/>
      <c r="F36" s="115">
        <v>40</v>
      </c>
      <c r="G36" s="128">
        <v>50</v>
      </c>
      <c r="H36" s="112">
        <v>28</v>
      </c>
    </row>
    <row r="37" spans="1:8" x14ac:dyDescent="0.25">
      <c r="A37" s="2">
        <v>136</v>
      </c>
      <c r="B37" s="6" t="s">
        <v>147</v>
      </c>
      <c r="C37" s="60" t="s">
        <v>148</v>
      </c>
      <c r="D37" s="2" t="s">
        <v>131</v>
      </c>
      <c r="E37" s="93"/>
      <c r="F37" s="115">
        <v>120</v>
      </c>
      <c r="G37" s="128">
        <v>120</v>
      </c>
      <c r="H37" s="112">
        <v>21</v>
      </c>
    </row>
    <row r="38" spans="1:8" x14ac:dyDescent="0.25">
      <c r="A38" s="2">
        <v>137</v>
      </c>
      <c r="B38" s="6" t="s">
        <v>149</v>
      </c>
      <c r="C38" s="60" t="s">
        <v>150</v>
      </c>
      <c r="D38" s="2" t="s">
        <v>131</v>
      </c>
      <c r="E38" s="93"/>
      <c r="F38" s="115">
        <v>200</v>
      </c>
      <c r="G38" s="128" t="s">
        <v>1116</v>
      </c>
    </row>
    <row r="39" spans="1:8" x14ac:dyDescent="0.25">
      <c r="A39" s="2">
        <v>138</v>
      </c>
      <c r="B39" s="6" t="s">
        <v>142</v>
      </c>
      <c r="C39" s="60" t="s">
        <v>151</v>
      </c>
      <c r="D39" s="2" t="s">
        <v>131</v>
      </c>
      <c r="E39" s="93"/>
      <c r="F39" s="115">
        <v>200</v>
      </c>
      <c r="G39" s="128">
        <v>300</v>
      </c>
      <c r="H39" s="112">
        <v>17</v>
      </c>
    </row>
    <row r="40" spans="1:8" ht="30" x14ac:dyDescent="0.25">
      <c r="A40" s="8">
        <v>139</v>
      </c>
      <c r="B40" s="9" t="s">
        <v>152</v>
      </c>
      <c r="C40" s="61" t="s">
        <v>153</v>
      </c>
      <c r="D40" s="2" t="s">
        <v>154</v>
      </c>
      <c r="E40" s="93"/>
      <c r="F40" s="115">
        <v>500</v>
      </c>
      <c r="G40" s="128" t="s">
        <v>1116</v>
      </c>
    </row>
    <row r="41" spans="1:8" x14ac:dyDescent="0.25">
      <c r="A41" s="2">
        <v>140</v>
      </c>
      <c r="B41" s="6" t="s">
        <v>10</v>
      </c>
      <c r="C41" s="60" t="s">
        <v>155</v>
      </c>
      <c r="D41" s="2"/>
      <c r="E41" s="93"/>
      <c r="F41" s="115">
        <v>100</v>
      </c>
      <c r="G41" s="128" t="s">
        <v>1116</v>
      </c>
    </row>
    <row r="42" spans="1:8" x14ac:dyDescent="0.25">
      <c r="A42" s="2">
        <v>141</v>
      </c>
      <c r="B42" s="6" t="s">
        <v>156</v>
      </c>
      <c r="C42" s="60" t="s">
        <v>155</v>
      </c>
      <c r="D42" s="2"/>
      <c r="E42" s="93"/>
      <c r="F42" s="115">
        <v>100</v>
      </c>
      <c r="G42" s="128" t="s">
        <v>1116</v>
      </c>
    </row>
    <row r="43" spans="1:8" x14ac:dyDescent="0.25">
      <c r="A43" s="2">
        <v>142</v>
      </c>
      <c r="B43" s="6" t="s">
        <v>14</v>
      </c>
      <c r="C43" s="60" t="s">
        <v>157</v>
      </c>
      <c r="D43" s="2"/>
      <c r="E43" s="93"/>
      <c r="F43" s="115">
        <v>100</v>
      </c>
      <c r="G43" s="128">
        <v>100</v>
      </c>
      <c r="H43" s="112">
        <v>17</v>
      </c>
    </row>
    <row r="44" spans="1:8" x14ac:dyDescent="0.25">
      <c r="A44" s="2">
        <v>143</v>
      </c>
      <c r="B44" s="6" t="s">
        <v>158</v>
      </c>
      <c r="C44" s="60" t="s">
        <v>157</v>
      </c>
      <c r="D44" s="2"/>
      <c r="E44" s="93"/>
      <c r="F44" s="115">
        <v>100</v>
      </c>
      <c r="G44" s="128">
        <v>100</v>
      </c>
      <c r="H44" s="112">
        <v>21</v>
      </c>
    </row>
    <row r="45" spans="1:8" x14ac:dyDescent="0.25">
      <c r="A45" s="2">
        <v>144</v>
      </c>
      <c r="B45" s="6" t="s">
        <v>159</v>
      </c>
      <c r="C45" s="60" t="s">
        <v>155</v>
      </c>
      <c r="D45" s="2"/>
      <c r="E45" s="93"/>
      <c r="F45" s="115">
        <v>100</v>
      </c>
      <c r="G45" s="128" t="s">
        <v>1116</v>
      </c>
    </row>
    <row r="46" spans="1:8" x14ac:dyDescent="0.25">
      <c r="A46" s="2">
        <v>145</v>
      </c>
      <c r="B46" s="6" t="s">
        <v>160</v>
      </c>
      <c r="C46" s="60" t="s">
        <v>161</v>
      </c>
      <c r="D46" s="2"/>
      <c r="E46" s="93"/>
      <c r="F46" s="115">
        <v>100</v>
      </c>
      <c r="G46" s="128" t="s">
        <v>1116</v>
      </c>
    </row>
    <row r="47" spans="1:8" x14ac:dyDescent="0.25">
      <c r="A47" s="2">
        <v>146</v>
      </c>
      <c r="B47" s="6" t="s">
        <v>162</v>
      </c>
      <c r="C47" s="60" t="s">
        <v>163</v>
      </c>
      <c r="D47" s="2"/>
      <c r="E47" s="93"/>
      <c r="F47" s="115">
        <v>100</v>
      </c>
      <c r="G47" s="128">
        <v>150</v>
      </c>
      <c r="H47" s="112">
        <v>21</v>
      </c>
    </row>
    <row r="48" spans="1:8" x14ac:dyDescent="0.25">
      <c r="A48" s="2">
        <v>147</v>
      </c>
      <c r="B48" s="6" t="s">
        <v>164</v>
      </c>
      <c r="C48" s="60" t="s">
        <v>157</v>
      </c>
      <c r="D48" s="2"/>
      <c r="E48" s="93"/>
      <c r="F48" s="115">
        <v>100</v>
      </c>
      <c r="G48" s="128">
        <v>100</v>
      </c>
      <c r="H48" s="112">
        <v>17</v>
      </c>
    </row>
    <row r="49" spans="1:8" x14ac:dyDescent="0.25">
      <c r="A49" s="2">
        <v>148</v>
      </c>
      <c r="B49" s="6" t="s">
        <v>129</v>
      </c>
      <c r="C49" s="60" t="s">
        <v>165</v>
      </c>
      <c r="D49" s="2" t="s">
        <v>154</v>
      </c>
      <c r="E49" s="93"/>
      <c r="F49" s="115">
        <v>20</v>
      </c>
      <c r="G49" s="128">
        <v>20</v>
      </c>
      <c r="H49" s="112">
        <v>9</v>
      </c>
    </row>
    <row r="50" spans="1:8" x14ac:dyDescent="0.25">
      <c r="A50" s="2">
        <v>149</v>
      </c>
      <c r="B50" s="6" t="s">
        <v>152</v>
      </c>
      <c r="C50" s="60" t="s">
        <v>166</v>
      </c>
      <c r="D50" s="2" t="s">
        <v>154</v>
      </c>
      <c r="E50" s="93"/>
      <c r="F50" s="115">
        <v>150</v>
      </c>
      <c r="G50" s="128" t="s">
        <v>1116</v>
      </c>
    </row>
    <row r="51" spans="1:8" x14ac:dyDescent="0.25">
      <c r="A51" s="2">
        <v>150</v>
      </c>
      <c r="B51" s="6" t="s">
        <v>167</v>
      </c>
      <c r="C51" s="60" t="s">
        <v>168</v>
      </c>
      <c r="D51" s="2" t="s">
        <v>131</v>
      </c>
      <c r="E51" s="93"/>
      <c r="F51" s="115">
        <v>100</v>
      </c>
      <c r="G51" s="128" t="s">
        <v>1116</v>
      </c>
    </row>
    <row r="52" spans="1:8" x14ac:dyDescent="0.25">
      <c r="A52" s="2">
        <v>151</v>
      </c>
      <c r="B52" s="6" t="s">
        <v>169</v>
      </c>
      <c r="C52" s="60" t="s">
        <v>170</v>
      </c>
      <c r="D52" s="2"/>
      <c r="E52" s="93"/>
      <c r="F52" s="115">
        <v>150</v>
      </c>
      <c r="G52" s="128" t="s">
        <v>1116</v>
      </c>
    </row>
    <row r="53" spans="1:8" x14ac:dyDescent="0.25">
      <c r="A53" s="2">
        <v>152</v>
      </c>
      <c r="B53" s="6" t="s">
        <v>147</v>
      </c>
      <c r="C53" s="60" t="s">
        <v>171</v>
      </c>
      <c r="D53" s="2"/>
      <c r="E53" s="93"/>
      <c r="F53" s="115">
        <v>150</v>
      </c>
      <c r="G53" s="128">
        <v>150</v>
      </c>
      <c r="H53" s="112">
        <v>35</v>
      </c>
    </row>
    <row r="54" spans="1:8" x14ac:dyDescent="0.25">
      <c r="A54" s="2">
        <v>153</v>
      </c>
      <c r="B54" s="6" t="s">
        <v>172</v>
      </c>
      <c r="C54" s="60" t="s">
        <v>173</v>
      </c>
      <c r="D54" s="2"/>
      <c r="E54" s="93"/>
      <c r="F54" s="115">
        <v>170</v>
      </c>
      <c r="G54" s="128" t="s">
        <v>1116</v>
      </c>
    </row>
    <row r="55" spans="1:8" x14ac:dyDescent="0.25">
      <c r="A55" s="2">
        <v>154</v>
      </c>
      <c r="B55" s="6" t="s">
        <v>174</v>
      </c>
      <c r="C55" s="60" t="s">
        <v>175</v>
      </c>
      <c r="D55" s="2"/>
      <c r="E55" s="93"/>
      <c r="F55" s="115">
        <v>150</v>
      </c>
      <c r="G55" s="128" t="s">
        <v>1116</v>
      </c>
    </row>
    <row r="56" spans="1:8" x14ac:dyDescent="0.25">
      <c r="A56" s="2">
        <v>155</v>
      </c>
      <c r="B56" s="6" t="s">
        <v>152</v>
      </c>
      <c r="C56" s="60" t="s">
        <v>176</v>
      </c>
      <c r="D56" s="2"/>
      <c r="E56" s="93"/>
      <c r="F56" s="115">
        <v>60</v>
      </c>
      <c r="G56" s="128" t="s">
        <v>1116</v>
      </c>
    </row>
    <row r="57" spans="1:8" x14ac:dyDescent="0.25">
      <c r="A57" s="2">
        <v>156</v>
      </c>
      <c r="B57" s="6" t="s">
        <v>152</v>
      </c>
      <c r="C57" s="60" t="s">
        <v>177</v>
      </c>
      <c r="D57" s="2" t="s">
        <v>154</v>
      </c>
      <c r="E57" s="93"/>
      <c r="F57" s="115">
        <v>40</v>
      </c>
      <c r="G57" s="128" t="s">
        <v>1116</v>
      </c>
    </row>
    <row r="58" spans="1:8" x14ac:dyDescent="0.25">
      <c r="A58" s="2">
        <v>157</v>
      </c>
      <c r="B58" s="6" t="s">
        <v>178</v>
      </c>
      <c r="C58" s="60" t="s">
        <v>179</v>
      </c>
      <c r="D58" s="2" t="s">
        <v>154</v>
      </c>
      <c r="E58" s="93"/>
      <c r="F58" s="115">
        <v>80</v>
      </c>
      <c r="G58" s="128" t="s">
        <v>1116</v>
      </c>
    </row>
    <row r="59" spans="1:8" x14ac:dyDescent="0.25">
      <c r="A59" s="2">
        <v>158</v>
      </c>
      <c r="B59" s="6" t="s">
        <v>180</v>
      </c>
      <c r="C59" s="60" t="s">
        <v>181</v>
      </c>
      <c r="D59" s="2" t="s">
        <v>154</v>
      </c>
      <c r="E59" s="93"/>
      <c r="F59" s="115">
        <v>120</v>
      </c>
      <c r="G59" s="128">
        <v>120</v>
      </c>
      <c r="H59" s="112">
        <v>29</v>
      </c>
    </row>
    <row r="60" spans="1:8" ht="26.25" x14ac:dyDescent="0.25">
      <c r="A60" s="8">
        <v>159</v>
      </c>
      <c r="B60" s="9" t="s">
        <v>144</v>
      </c>
      <c r="C60" s="62" t="s">
        <v>182</v>
      </c>
      <c r="D60" s="2"/>
      <c r="E60" s="93"/>
      <c r="F60" s="115">
        <v>1200</v>
      </c>
      <c r="G60" s="128" t="s">
        <v>1116</v>
      </c>
    </row>
    <row r="61" spans="1:8" x14ac:dyDescent="0.25">
      <c r="A61" s="2">
        <v>160</v>
      </c>
      <c r="B61" s="6" t="s">
        <v>144</v>
      </c>
      <c r="C61" s="60" t="s">
        <v>183</v>
      </c>
      <c r="D61" s="2" t="s">
        <v>154</v>
      </c>
      <c r="E61" s="93"/>
      <c r="F61" s="115">
        <v>400</v>
      </c>
      <c r="G61" s="128">
        <v>400</v>
      </c>
      <c r="H61" s="112">
        <v>21</v>
      </c>
    </row>
    <row r="62" spans="1:8" x14ac:dyDescent="0.25">
      <c r="A62" s="2">
        <v>161</v>
      </c>
      <c r="B62" s="6" t="s">
        <v>184</v>
      </c>
      <c r="C62" s="62" t="s">
        <v>185</v>
      </c>
      <c r="D62" s="2"/>
      <c r="E62" s="93" t="s">
        <v>186</v>
      </c>
      <c r="F62" s="115">
        <v>200</v>
      </c>
      <c r="G62" s="128" t="s">
        <v>1116</v>
      </c>
    </row>
    <row r="63" spans="1:8" x14ac:dyDescent="0.25">
      <c r="A63" s="2">
        <v>162</v>
      </c>
      <c r="B63" s="6" t="s">
        <v>180</v>
      </c>
      <c r="C63" s="60" t="s">
        <v>187</v>
      </c>
      <c r="D63" s="2" t="s">
        <v>131</v>
      </c>
      <c r="E63" s="93"/>
      <c r="F63" s="115">
        <v>120</v>
      </c>
      <c r="G63" s="128">
        <v>170</v>
      </c>
      <c r="H63" s="112">
        <v>33</v>
      </c>
    </row>
    <row r="64" spans="1:8" x14ac:dyDescent="0.25">
      <c r="A64" s="2">
        <v>163</v>
      </c>
      <c r="B64" s="6" t="s">
        <v>180</v>
      </c>
      <c r="C64" s="60" t="s">
        <v>188</v>
      </c>
      <c r="D64" s="2" t="s">
        <v>131</v>
      </c>
      <c r="E64" s="93"/>
      <c r="F64" s="115">
        <v>40</v>
      </c>
      <c r="G64" s="128">
        <v>40</v>
      </c>
      <c r="H64" s="112">
        <v>2</v>
      </c>
    </row>
    <row r="65" spans="1:8" x14ac:dyDescent="0.25">
      <c r="A65" s="2">
        <v>164</v>
      </c>
      <c r="B65" s="6" t="s">
        <v>129</v>
      </c>
      <c r="C65" s="60" t="s">
        <v>189</v>
      </c>
      <c r="D65" s="2" t="s">
        <v>131</v>
      </c>
      <c r="E65" s="93"/>
      <c r="F65" s="115">
        <v>100</v>
      </c>
      <c r="G65" s="128" t="s">
        <v>1116</v>
      </c>
    </row>
    <row r="66" spans="1:8" x14ac:dyDescent="0.25">
      <c r="A66" s="2">
        <v>165</v>
      </c>
      <c r="B66" s="6" t="s">
        <v>129</v>
      </c>
      <c r="C66" s="60" t="s">
        <v>190</v>
      </c>
      <c r="D66" s="2" t="s">
        <v>191</v>
      </c>
      <c r="E66" s="93"/>
      <c r="F66" s="115">
        <v>20</v>
      </c>
      <c r="G66" s="128" t="s">
        <v>1116</v>
      </c>
    </row>
    <row r="67" spans="1:8" x14ac:dyDescent="0.25">
      <c r="A67" s="2">
        <v>166</v>
      </c>
      <c r="B67" s="6" t="s">
        <v>180</v>
      </c>
      <c r="C67" s="60" t="s">
        <v>192</v>
      </c>
      <c r="D67" s="2"/>
      <c r="E67" s="93"/>
      <c r="F67" s="115">
        <v>100</v>
      </c>
      <c r="G67" s="128">
        <v>190</v>
      </c>
      <c r="H67" s="112">
        <v>31</v>
      </c>
    </row>
    <row r="68" spans="1:8" x14ac:dyDescent="0.25">
      <c r="A68" s="2">
        <v>167</v>
      </c>
      <c r="B68" s="6" t="s">
        <v>180</v>
      </c>
      <c r="C68" s="60" t="s">
        <v>193</v>
      </c>
      <c r="D68" s="2"/>
      <c r="E68" s="93"/>
      <c r="F68" s="115">
        <v>100</v>
      </c>
      <c r="G68" s="128">
        <v>160</v>
      </c>
      <c r="H68" s="112">
        <v>31</v>
      </c>
    </row>
    <row r="69" spans="1:8" x14ac:dyDescent="0.25">
      <c r="A69" s="2">
        <v>168</v>
      </c>
      <c r="B69" s="6" t="s">
        <v>180</v>
      </c>
      <c r="C69" s="60" t="s">
        <v>194</v>
      </c>
      <c r="D69" s="2"/>
      <c r="E69" s="93"/>
      <c r="F69" s="115">
        <v>20</v>
      </c>
      <c r="G69" s="128">
        <v>20</v>
      </c>
      <c r="H69" s="112">
        <v>26</v>
      </c>
    </row>
    <row r="70" spans="1:8" x14ac:dyDescent="0.25">
      <c r="A70" s="2">
        <v>169</v>
      </c>
      <c r="B70" s="6" t="s">
        <v>180</v>
      </c>
      <c r="C70" s="60" t="s">
        <v>195</v>
      </c>
      <c r="D70" s="2"/>
      <c r="E70" s="93"/>
      <c r="F70" s="115">
        <v>100</v>
      </c>
      <c r="G70" s="128">
        <v>100</v>
      </c>
      <c r="H70" s="112">
        <v>41</v>
      </c>
    </row>
    <row r="71" spans="1:8" x14ac:dyDescent="0.25">
      <c r="A71" s="2">
        <v>170</v>
      </c>
      <c r="B71" s="6" t="s">
        <v>180</v>
      </c>
      <c r="C71" s="60" t="s">
        <v>196</v>
      </c>
      <c r="D71" s="2"/>
      <c r="E71" s="93"/>
      <c r="F71" s="115">
        <v>20</v>
      </c>
      <c r="G71" s="128">
        <v>30</v>
      </c>
      <c r="H71" s="112">
        <v>26</v>
      </c>
    </row>
    <row r="72" spans="1:8" x14ac:dyDescent="0.25">
      <c r="A72" s="2">
        <v>171</v>
      </c>
      <c r="B72" s="6" t="s">
        <v>180</v>
      </c>
      <c r="C72" s="60" t="s">
        <v>197</v>
      </c>
      <c r="D72" s="2"/>
      <c r="E72" s="93"/>
      <c r="F72" s="115">
        <v>20</v>
      </c>
      <c r="G72" s="128" t="s">
        <v>1116</v>
      </c>
    </row>
    <row r="73" spans="1:8" x14ac:dyDescent="0.25">
      <c r="A73" s="2">
        <v>172</v>
      </c>
      <c r="B73" s="6" t="s">
        <v>180</v>
      </c>
      <c r="C73" s="60" t="s">
        <v>198</v>
      </c>
      <c r="D73" s="2"/>
      <c r="E73" s="93"/>
      <c r="F73" s="115">
        <v>50</v>
      </c>
      <c r="G73" s="128" t="s">
        <v>1116</v>
      </c>
    </row>
    <row r="74" spans="1:8" x14ac:dyDescent="0.25">
      <c r="A74" s="2">
        <v>173</v>
      </c>
      <c r="B74" s="6" t="s">
        <v>180</v>
      </c>
      <c r="C74" s="60" t="s">
        <v>199</v>
      </c>
      <c r="D74" s="2"/>
      <c r="E74" s="93"/>
      <c r="F74" s="115">
        <v>50</v>
      </c>
      <c r="G74" s="128">
        <v>50</v>
      </c>
      <c r="H74" s="112">
        <v>21</v>
      </c>
    </row>
    <row r="75" spans="1:8" x14ac:dyDescent="0.25">
      <c r="A75" s="2">
        <v>174</v>
      </c>
      <c r="B75" s="6" t="s">
        <v>180</v>
      </c>
      <c r="C75" s="60" t="s">
        <v>200</v>
      </c>
      <c r="D75" s="2"/>
      <c r="E75" s="93"/>
      <c r="F75" s="115">
        <v>50</v>
      </c>
      <c r="G75" s="128">
        <v>200</v>
      </c>
      <c r="H75" s="112">
        <v>48</v>
      </c>
    </row>
    <row r="76" spans="1:8" x14ac:dyDescent="0.25">
      <c r="A76" s="2">
        <v>175</v>
      </c>
      <c r="B76" s="6" t="s">
        <v>180</v>
      </c>
      <c r="C76" s="60" t="s">
        <v>201</v>
      </c>
      <c r="D76" s="2"/>
      <c r="E76" s="93"/>
      <c r="F76" s="115">
        <v>50</v>
      </c>
      <c r="G76" s="128" t="s">
        <v>1116</v>
      </c>
    </row>
    <row r="77" spans="1:8" x14ac:dyDescent="0.25">
      <c r="A77" s="2">
        <v>176</v>
      </c>
      <c r="B77" s="6" t="s">
        <v>180</v>
      </c>
      <c r="C77" s="60" t="s">
        <v>202</v>
      </c>
      <c r="D77" s="2"/>
      <c r="E77" s="93"/>
      <c r="F77" s="115">
        <v>50</v>
      </c>
      <c r="G77" s="128" t="s">
        <v>1116</v>
      </c>
    </row>
    <row r="78" spans="1:8" x14ac:dyDescent="0.25">
      <c r="A78" s="2">
        <v>177</v>
      </c>
      <c r="B78" s="6" t="s">
        <v>180</v>
      </c>
      <c r="C78" s="60" t="s">
        <v>203</v>
      </c>
      <c r="D78" s="2"/>
      <c r="E78" s="93"/>
      <c r="F78" s="115">
        <v>50</v>
      </c>
      <c r="G78" s="128" t="s">
        <v>1116</v>
      </c>
    </row>
    <row r="79" spans="1:8" x14ac:dyDescent="0.25">
      <c r="A79" s="2">
        <v>178</v>
      </c>
      <c r="B79" s="6" t="s">
        <v>180</v>
      </c>
      <c r="C79" s="60" t="s">
        <v>204</v>
      </c>
      <c r="D79" s="2"/>
      <c r="E79" s="93"/>
      <c r="F79" s="115">
        <v>40</v>
      </c>
      <c r="G79" s="128" t="s">
        <v>1116</v>
      </c>
    </row>
    <row r="80" spans="1:8" x14ac:dyDescent="0.25">
      <c r="A80" s="2">
        <v>179</v>
      </c>
      <c r="B80" s="6" t="s">
        <v>180</v>
      </c>
      <c r="C80" s="60" t="s">
        <v>205</v>
      </c>
      <c r="D80" s="2"/>
      <c r="E80" s="93"/>
      <c r="F80" s="115">
        <v>30</v>
      </c>
      <c r="G80" s="128">
        <v>30</v>
      </c>
      <c r="H80" s="112">
        <v>17</v>
      </c>
    </row>
    <row r="81" spans="1:8" x14ac:dyDescent="0.25">
      <c r="A81" s="2">
        <v>180</v>
      </c>
      <c r="B81" s="6" t="s">
        <v>180</v>
      </c>
      <c r="C81" s="60" t="s">
        <v>206</v>
      </c>
      <c r="D81" s="2"/>
      <c r="E81" s="93"/>
      <c r="F81" s="115">
        <v>30</v>
      </c>
      <c r="G81" s="128" t="s">
        <v>1116</v>
      </c>
    </row>
    <row r="82" spans="1:8" x14ac:dyDescent="0.25">
      <c r="A82" s="2">
        <v>181</v>
      </c>
      <c r="B82" s="6" t="s">
        <v>180</v>
      </c>
      <c r="C82" s="60" t="s">
        <v>207</v>
      </c>
      <c r="D82" s="2" t="s">
        <v>154</v>
      </c>
      <c r="E82" s="93"/>
      <c r="F82" s="115">
        <v>60</v>
      </c>
      <c r="G82" s="128">
        <v>60</v>
      </c>
      <c r="H82" s="112">
        <v>27</v>
      </c>
    </row>
    <row r="83" spans="1:8" x14ac:dyDescent="0.25">
      <c r="A83" s="2">
        <v>182</v>
      </c>
      <c r="B83" s="6" t="s">
        <v>180</v>
      </c>
      <c r="C83" s="60" t="s">
        <v>208</v>
      </c>
      <c r="D83" s="2" t="s">
        <v>154</v>
      </c>
      <c r="E83" s="93"/>
      <c r="F83" s="115">
        <v>350</v>
      </c>
      <c r="G83" s="128" t="s">
        <v>1116</v>
      </c>
    </row>
    <row r="84" spans="1:8" x14ac:dyDescent="0.25">
      <c r="A84" s="2">
        <v>183</v>
      </c>
      <c r="B84" s="6" t="s">
        <v>180</v>
      </c>
      <c r="C84" s="60" t="s">
        <v>209</v>
      </c>
      <c r="D84" s="2"/>
      <c r="E84" s="93"/>
      <c r="F84" s="115">
        <v>400</v>
      </c>
      <c r="G84" s="128">
        <v>400</v>
      </c>
      <c r="H84" s="112">
        <v>36</v>
      </c>
    </row>
    <row r="85" spans="1:8" x14ac:dyDescent="0.25">
      <c r="A85" s="2">
        <v>184</v>
      </c>
      <c r="B85" s="6" t="s">
        <v>210</v>
      </c>
      <c r="C85" s="60" t="s">
        <v>211</v>
      </c>
      <c r="D85" s="2"/>
      <c r="E85" s="93"/>
      <c r="F85" s="115">
        <v>100</v>
      </c>
      <c r="G85" s="128">
        <v>280</v>
      </c>
      <c r="H85" s="112">
        <v>21</v>
      </c>
    </row>
    <row r="86" spans="1:8" x14ac:dyDescent="0.25">
      <c r="A86" s="2">
        <v>185</v>
      </c>
      <c r="B86" s="6" t="s">
        <v>212</v>
      </c>
      <c r="C86" s="60" t="s">
        <v>213</v>
      </c>
      <c r="D86" s="2">
        <v>0</v>
      </c>
      <c r="E86" s="93"/>
      <c r="F86" s="115">
        <v>20</v>
      </c>
      <c r="G86" s="128" t="s">
        <v>1116</v>
      </c>
    </row>
    <row r="87" spans="1:8" x14ac:dyDescent="0.25">
      <c r="A87" s="2">
        <v>186</v>
      </c>
      <c r="B87" s="6" t="s">
        <v>214</v>
      </c>
      <c r="C87" s="60" t="s">
        <v>215</v>
      </c>
      <c r="D87" s="2" t="s">
        <v>216</v>
      </c>
      <c r="E87" s="93"/>
      <c r="F87" s="115">
        <v>150</v>
      </c>
      <c r="G87" s="128" t="s">
        <v>1116</v>
      </c>
    </row>
    <row r="88" spans="1:8" x14ac:dyDescent="0.25">
      <c r="A88" s="2">
        <v>187</v>
      </c>
      <c r="B88" s="6" t="s">
        <v>214</v>
      </c>
      <c r="C88" s="60" t="s">
        <v>217</v>
      </c>
      <c r="D88" s="2" t="s">
        <v>216</v>
      </c>
      <c r="E88" s="93"/>
      <c r="F88" s="115">
        <v>50</v>
      </c>
      <c r="G88" s="128" t="s">
        <v>1116</v>
      </c>
    </row>
    <row r="89" spans="1:8" x14ac:dyDescent="0.25">
      <c r="A89" s="2">
        <v>188</v>
      </c>
      <c r="B89" s="6" t="s">
        <v>214</v>
      </c>
      <c r="C89" s="60" t="s">
        <v>218</v>
      </c>
      <c r="D89" s="2" t="s">
        <v>216</v>
      </c>
      <c r="E89" s="93"/>
      <c r="F89" s="115">
        <v>200</v>
      </c>
      <c r="G89" s="128">
        <v>260</v>
      </c>
      <c r="H89" s="112">
        <v>1</v>
      </c>
    </row>
    <row r="90" spans="1:8" ht="30" x14ac:dyDescent="0.25">
      <c r="A90" s="8">
        <v>189</v>
      </c>
      <c r="B90" s="9" t="s">
        <v>214</v>
      </c>
      <c r="C90" s="61" t="s">
        <v>219</v>
      </c>
      <c r="D90" s="2">
        <v>1</v>
      </c>
      <c r="E90" s="93"/>
      <c r="F90" s="115">
        <v>150</v>
      </c>
      <c r="G90" s="128">
        <v>210</v>
      </c>
      <c r="H90" s="112">
        <v>7</v>
      </c>
    </row>
    <row r="91" spans="1:8" x14ac:dyDescent="0.25">
      <c r="A91" s="2">
        <v>190</v>
      </c>
      <c r="B91" s="6" t="s">
        <v>142</v>
      </c>
      <c r="C91" s="60" t="s">
        <v>220</v>
      </c>
      <c r="D91" s="2" t="s">
        <v>120</v>
      </c>
      <c r="E91" s="93"/>
      <c r="F91" s="115">
        <v>600</v>
      </c>
      <c r="G91" s="128" t="s">
        <v>1116</v>
      </c>
    </row>
    <row r="92" spans="1:8" x14ac:dyDescent="0.25">
      <c r="A92" s="2">
        <v>191</v>
      </c>
      <c r="B92" s="6" t="s">
        <v>138</v>
      </c>
      <c r="C92" s="60" t="s">
        <v>221</v>
      </c>
      <c r="D92" s="2"/>
      <c r="E92" s="93"/>
      <c r="F92" s="115">
        <v>20</v>
      </c>
      <c r="G92" s="128">
        <v>60</v>
      </c>
      <c r="H92" s="112">
        <v>21</v>
      </c>
    </row>
    <row r="93" spans="1:8" ht="30" x14ac:dyDescent="0.25">
      <c r="A93" s="8">
        <v>192</v>
      </c>
      <c r="B93" s="9" t="s">
        <v>140</v>
      </c>
      <c r="C93" s="61" t="s">
        <v>222</v>
      </c>
      <c r="D93" s="2" t="s">
        <v>223</v>
      </c>
      <c r="E93" s="93"/>
      <c r="F93" s="115">
        <v>50</v>
      </c>
      <c r="G93" s="128">
        <v>120</v>
      </c>
      <c r="H93" s="112">
        <v>21</v>
      </c>
    </row>
    <row r="94" spans="1:8" s="109" customFormat="1" x14ac:dyDescent="0.25">
      <c r="A94" s="157"/>
      <c r="B94" s="158"/>
      <c r="C94" s="159"/>
      <c r="D94" s="157"/>
      <c r="E94" s="157"/>
      <c r="F94" s="162"/>
      <c r="G94" s="129">
        <f>SUM(G2:G93)</f>
        <v>11300</v>
      </c>
      <c r="H94" s="113"/>
    </row>
    <row r="95" spans="1:8" x14ac:dyDescent="0.25">
      <c r="A95" s="30" t="s">
        <v>269</v>
      </c>
      <c r="B95" s="10" t="s">
        <v>270</v>
      </c>
      <c r="C95" s="61" t="s">
        <v>271</v>
      </c>
      <c r="D95" s="76" t="s">
        <v>272</v>
      </c>
      <c r="E95" s="94" t="s">
        <v>273</v>
      </c>
      <c r="F95" s="77">
        <v>160</v>
      </c>
      <c r="G95" s="128" t="s">
        <v>1116</v>
      </c>
    </row>
    <row r="96" spans="1:8" x14ac:dyDescent="0.25">
      <c r="A96" s="30" t="s">
        <v>274</v>
      </c>
      <c r="B96" s="10" t="s">
        <v>270</v>
      </c>
      <c r="C96" s="61" t="s">
        <v>275</v>
      </c>
      <c r="D96" s="76" t="s">
        <v>276</v>
      </c>
      <c r="E96" s="94" t="s">
        <v>277</v>
      </c>
      <c r="F96" s="77">
        <v>75</v>
      </c>
      <c r="G96" s="128" t="s">
        <v>1116</v>
      </c>
    </row>
    <row r="97" spans="1:8" x14ac:dyDescent="0.25">
      <c r="A97" s="30" t="s">
        <v>278</v>
      </c>
      <c r="B97" s="10" t="s">
        <v>279</v>
      </c>
      <c r="C97" s="61" t="s">
        <v>280</v>
      </c>
      <c r="D97" s="76">
        <v>4</v>
      </c>
      <c r="E97" s="94" t="s">
        <v>281</v>
      </c>
      <c r="F97" s="77">
        <v>110</v>
      </c>
      <c r="G97" s="128" t="s">
        <v>1116</v>
      </c>
    </row>
    <row r="98" spans="1:8" x14ac:dyDescent="0.25">
      <c r="A98" s="30" t="s">
        <v>282</v>
      </c>
      <c r="B98" s="10" t="s">
        <v>279</v>
      </c>
      <c r="C98" s="61" t="s">
        <v>283</v>
      </c>
      <c r="D98" s="76" t="s">
        <v>284</v>
      </c>
      <c r="E98" s="94" t="s">
        <v>285</v>
      </c>
      <c r="F98" s="77">
        <v>160</v>
      </c>
      <c r="G98" s="128">
        <v>160</v>
      </c>
      <c r="H98" s="112">
        <v>15</v>
      </c>
    </row>
    <row r="99" spans="1:8" x14ac:dyDescent="0.25">
      <c r="A99" s="30" t="s">
        <v>286</v>
      </c>
      <c r="B99" s="10" t="s">
        <v>287</v>
      </c>
      <c r="C99" s="61" t="s">
        <v>288</v>
      </c>
      <c r="D99" s="76">
        <v>4</v>
      </c>
      <c r="E99" s="94" t="s">
        <v>289</v>
      </c>
      <c r="F99" s="77">
        <v>75</v>
      </c>
      <c r="G99" s="128">
        <v>75</v>
      </c>
      <c r="H99" s="112">
        <v>21</v>
      </c>
    </row>
    <row r="100" spans="1:8" x14ac:dyDescent="0.25">
      <c r="A100" s="30" t="s">
        <v>290</v>
      </c>
      <c r="B100" s="10" t="s">
        <v>291</v>
      </c>
      <c r="C100" s="61" t="s">
        <v>292</v>
      </c>
      <c r="D100" s="76" t="s">
        <v>293</v>
      </c>
      <c r="E100" s="94" t="s">
        <v>294</v>
      </c>
      <c r="F100" s="77">
        <v>300</v>
      </c>
      <c r="G100" s="128" t="s">
        <v>1116</v>
      </c>
    </row>
    <row r="101" spans="1:8" x14ac:dyDescent="0.25">
      <c r="A101" s="30" t="s">
        <v>295</v>
      </c>
      <c r="B101" s="10" t="s">
        <v>291</v>
      </c>
      <c r="C101" s="61" t="s">
        <v>296</v>
      </c>
      <c r="D101" s="76">
        <v>4</v>
      </c>
      <c r="E101" s="94" t="s">
        <v>297</v>
      </c>
      <c r="F101" s="77">
        <v>200</v>
      </c>
      <c r="G101" s="128">
        <v>200</v>
      </c>
      <c r="H101" s="112">
        <v>27</v>
      </c>
    </row>
    <row r="102" spans="1:8" x14ac:dyDescent="0.25">
      <c r="A102" s="30" t="s">
        <v>298</v>
      </c>
      <c r="B102" s="10" t="s">
        <v>299</v>
      </c>
      <c r="C102" s="61" t="s">
        <v>300</v>
      </c>
      <c r="D102" s="76">
        <v>8</v>
      </c>
      <c r="E102" s="94" t="s">
        <v>301</v>
      </c>
      <c r="F102" s="77">
        <v>225</v>
      </c>
      <c r="G102" s="128">
        <v>300</v>
      </c>
      <c r="H102" s="112">
        <v>21</v>
      </c>
    </row>
    <row r="103" spans="1:8" x14ac:dyDescent="0.25">
      <c r="A103" s="30" t="s">
        <v>302</v>
      </c>
      <c r="B103" s="10" t="s">
        <v>303</v>
      </c>
      <c r="C103" s="61" t="s">
        <v>304</v>
      </c>
      <c r="D103" s="76" t="s">
        <v>305</v>
      </c>
      <c r="E103" s="94" t="s">
        <v>306</v>
      </c>
      <c r="F103" s="77">
        <v>200</v>
      </c>
      <c r="G103" s="128">
        <v>200</v>
      </c>
      <c r="H103" s="112">
        <v>38</v>
      </c>
    </row>
    <row r="104" spans="1:8" x14ac:dyDescent="0.25">
      <c r="A104" s="30" t="s">
        <v>307</v>
      </c>
      <c r="B104" s="10" t="s">
        <v>308</v>
      </c>
      <c r="C104" s="61" t="s">
        <v>309</v>
      </c>
      <c r="D104" s="76">
        <v>6</v>
      </c>
      <c r="E104" s="94" t="s">
        <v>310</v>
      </c>
      <c r="F104" s="77">
        <v>225</v>
      </c>
      <c r="G104" s="128" t="s">
        <v>1116</v>
      </c>
    </row>
    <row r="105" spans="1:8" x14ac:dyDescent="0.25">
      <c r="A105" s="30" t="s">
        <v>311</v>
      </c>
      <c r="B105" s="10" t="s">
        <v>312</v>
      </c>
      <c r="C105" s="61" t="s">
        <v>313</v>
      </c>
      <c r="D105" s="76">
        <v>6</v>
      </c>
      <c r="E105" s="94" t="s">
        <v>314</v>
      </c>
      <c r="F105" s="77">
        <v>125</v>
      </c>
      <c r="G105" s="128">
        <v>125</v>
      </c>
      <c r="H105" s="112">
        <v>36</v>
      </c>
    </row>
    <row r="106" spans="1:8" x14ac:dyDescent="0.25">
      <c r="A106" s="30" t="s">
        <v>315</v>
      </c>
      <c r="B106" s="10" t="s">
        <v>52</v>
      </c>
      <c r="C106" s="61" t="s">
        <v>316</v>
      </c>
      <c r="D106" s="76">
        <v>9</v>
      </c>
      <c r="E106" s="94" t="s">
        <v>317</v>
      </c>
      <c r="F106" s="77">
        <v>90</v>
      </c>
      <c r="G106" s="128" t="s">
        <v>1116</v>
      </c>
    </row>
    <row r="107" spans="1:8" x14ac:dyDescent="0.25">
      <c r="A107" s="30" t="s">
        <v>318</v>
      </c>
      <c r="B107" s="10" t="s">
        <v>319</v>
      </c>
      <c r="C107" s="61" t="s">
        <v>320</v>
      </c>
      <c r="D107" s="76" t="s">
        <v>321</v>
      </c>
      <c r="E107" s="94" t="s">
        <v>322</v>
      </c>
      <c r="F107" s="77">
        <v>160</v>
      </c>
      <c r="G107" s="128" t="s">
        <v>1116</v>
      </c>
    </row>
    <row r="108" spans="1:8" x14ac:dyDescent="0.25">
      <c r="A108" s="30" t="s">
        <v>323</v>
      </c>
      <c r="B108" s="10" t="s">
        <v>324</v>
      </c>
      <c r="C108" s="61" t="s">
        <v>325</v>
      </c>
      <c r="D108" s="76" t="s">
        <v>276</v>
      </c>
      <c r="E108" s="94" t="s">
        <v>326</v>
      </c>
      <c r="F108" s="77">
        <v>115</v>
      </c>
      <c r="G108" s="128">
        <v>115</v>
      </c>
      <c r="H108" s="112">
        <v>36</v>
      </c>
    </row>
    <row r="109" spans="1:8" x14ac:dyDescent="0.25">
      <c r="A109" s="30" t="s">
        <v>327</v>
      </c>
      <c r="B109" s="10" t="s">
        <v>328</v>
      </c>
      <c r="C109" s="61" t="s">
        <v>329</v>
      </c>
      <c r="D109" s="76" t="s">
        <v>305</v>
      </c>
      <c r="E109" s="94" t="s">
        <v>330</v>
      </c>
      <c r="F109" s="77">
        <v>170</v>
      </c>
      <c r="G109" s="128" t="s">
        <v>1116</v>
      </c>
    </row>
    <row r="110" spans="1:8" x14ac:dyDescent="0.25">
      <c r="A110" s="30" t="s">
        <v>331</v>
      </c>
      <c r="B110" s="10" t="s">
        <v>332</v>
      </c>
      <c r="C110" s="61" t="s">
        <v>333</v>
      </c>
      <c r="D110" s="76" t="s">
        <v>334</v>
      </c>
      <c r="E110" s="94" t="s">
        <v>335</v>
      </c>
      <c r="F110" s="77">
        <v>100</v>
      </c>
      <c r="G110" s="128">
        <v>130</v>
      </c>
      <c r="H110" s="112">
        <v>36</v>
      </c>
    </row>
    <row r="111" spans="1:8" x14ac:dyDescent="0.25">
      <c r="A111" s="30" t="s">
        <v>336</v>
      </c>
      <c r="B111" s="10" t="s">
        <v>337</v>
      </c>
      <c r="C111" s="61" t="s">
        <v>338</v>
      </c>
      <c r="D111" s="76" t="s">
        <v>334</v>
      </c>
      <c r="E111" s="94" t="s">
        <v>339</v>
      </c>
      <c r="F111" s="77">
        <v>60</v>
      </c>
      <c r="G111" s="128">
        <v>60</v>
      </c>
      <c r="H111" s="112">
        <v>15</v>
      </c>
    </row>
    <row r="112" spans="1:8" x14ac:dyDescent="0.25">
      <c r="A112" s="30" t="s">
        <v>340</v>
      </c>
      <c r="B112" s="10" t="s">
        <v>35</v>
      </c>
      <c r="C112" s="61" t="s">
        <v>341</v>
      </c>
      <c r="D112" s="76">
        <v>10</v>
      </c>
      <c r="E112" s="94" t="s">
        <v>342</v>
      </c>
      <c r="F112" s="77">
        <v>130</v>
      </c>
      <c r="G112" s="128">
        <v>130</v>
      </c>
      <c r="H112" s="112">
        <v>36</v>
      </c>
    </row>
    <row r="113" spans="1:8" x14ac:dyDescent="0.25">
      <c r="A113" s="30" t="s">
        <v>343</v>
      </c>
      <c r="B113" s="10" t="s">
        <v>72</v>
      </c>
      <c r="C113" s="61" t="s">
        <v>344</v>
      </c>
      <c r="D113" s="76"/>
      <c r="E113" s="94"/>
      <c r="F113" s="77">
        <v>75</v>
      </c>
      <c r="G113" s="128">
        <v>75</v>
      </c>
      <c r="H113" s="112">
        <v>21</v>
      </c>
    </row>
    <row r="114" spans="1:8" x14ac:dyDescent="0.25">
      <c r="A114" s="30" t="s">
        <v>345</v>
      </c>
      <c r="B114" s="10" t="s">
        <v>72</v>
      </c>
      <c r="C114" s="61" t="s">
        <v>346</v>
      </c>
      <c r="D114" s="76"/>
      <c r="E114" s="94"/>
      <c r="F114" s="77">
        <v>125</v>
      </c>
      <c r="G114" s="128" t="s">
        <v>1116</v>
      </c>
    </row>
    <row r="115" spans="1:8" x14ac:dyDescent="0.25">
      <c r="A115" s="30" t="s">
        <v>347</v>
      </c>
      <c r="B115" s="10" t="s">
        <v>35</v>
      </c>
      <c r="C115" s="61" t="s">
        <v>348</v>
      </c>
      <c r="D115" s="76"/>
      <c r="E115" s="94"/>
      <c r="F115" s="77">
        <v>30</v>
      </c>
      <c r="G115" s="128">
        <v>40</v>
      </c>
      <c r="H115" s="112">
        <v>24</v>
      </c>
    </row>
    <row r="116" spans="1:8" x14ac:dyDescent="0.25">
      <c r="A116" s="30" t="s">
        <v>349</v>
      </c>
      <c r="B116" s="10" t="s">
        <v>35</v>
      </c>
      <c r="C116" s="61" t="s">
        <v>350</v>
      </c>
      <c r="D116" s="76"/>
      <c r="E116" s="94"/>
      <c r="F116" s="77">
        <v>30</v>
      </c>
      <c r="G116" s="128">
        <v>30</v>
      </c>
      <c r="H116" s="112">
        <v>27</v>
      </c>
    </row>
    <row r="117" spans="1:8" x14ac:dyDescent="0.25">
      <c r="A117" s="30" t="s">
        <v>351</v>
      </c>
      <c r="B117" s="10" t="s">
        <v>67</v>
      </c>
      <c r="C117" s="61" t="s">
        <v>352</v>
      </c>
      <c r="D117" s="76"/>
      <c r="E117" s="94"/>
      <c r="F117" s="77">
        <v>80</v>
      </c>
      <c r="G117" s="128" t="s">
        <v>1116</v>
      </c>
    </row>
    <row r="118" spans="1:8" x14ac:dyDescent="0.25">
      <c r="A118" s="30" t="s">
        <v>353</v>
      </c>
      <c r="B118" s="10" t="s">
        <v>67</v>
      </c>
      <c r="C118" s="61" t="s">
        <v>354</v>
      </c>
      <c r="D118" s="76"/>
      <c r="E118" s="94"/>
      <c r="F118" s="77">
        <v>30</v>
      </c>
      <c r="G118" s="128">
        <v>30</v>
      </c>
      <c r="H118" s="112">
        <v>20</v>
      </c>
    </row>
    <row r="119" spans="1:8" x14ac:dyDescent="0.25">
      <c r="A119" s="30" t="s">
        <v>355</v>
      </c>
      <c r="B119" s="10" t="s">
        <v>67</v>
      </c>
      <c r="C119" s="61" t="s">
        <v>356</v>
      </c>
      <c r="D119" s="76"/>
      <c r="E119" s="94"/>
      <c r="F119" s="77">
        <v>60</v>
      </c>
      <c r="G119" s="128" t="s">
        <v>1116</v>
      </c>
    </row>
    <row r="120" spans="1:8" x14ac:dyDescent="0.25">
      <c r="A120" s="30" t="s">
        <v>357</v>
      </c>
      <c r="B120" s="10" t="s">
        <v>67</v>
      </c>
      <c r="C120" s="61" t="s">
        <v>358</v>
      </c>
      <c r="D120" s="76"/>
      <c r="E120" s="94"/>
      <c r="F120" s="77">
        <v>40</v>
      </c>
      <c r="G120" s="128">
        <v>60</v>
      </c>
      <c r="H120" s="112">
        <v>25</v>
      </c>
    </row>
    <row r="121" spans="1:8" x14ac:dyDescent="0.25">
      <c r="A121" s="30" t="s">
        <v>359</v>
      </c>
      <c r="B121" s="10" t="s">
        <v>67</v>
      </c>
      <c r="C121" s="61" t="s">
        <v>360</v>
      </c>
      <c r="D121" s="76"/>
      <c r="E121" s="94"/>
      <c r="F121" s="77">
        <v>20</v>
      </c>
      <c r="G121" s="128">
        <v>50</v>
      </c>
      <c r="H121" s="112">
        <v>36</v>
      </c>
    </row>
    <row r="122" spans="1:8" x14ac:dyDescent="0.25">
      <c r="A122" s="30" t="s">
        <v>361</v>
      </c>
      <c r="B122" s="10" t="s">
        <v>67</v>
      </c>
      <c r="C122" s="61" t="s">
        <v>362</v>
      </c>
      <c r="D122" s="76"/>
      <c r="E122" s="94"/>
      <c r="F122" s="77">
        <v>20</v>
      </c>
      <c r="G122" s="128" t="s">
        <v>1116</v>
      </c>
    </row>
    <row r="123" spans="1:8" x14ac:dyDescent="0.25">
      <c r="A123" s="30" t="s">
        <v>363</v>
      </c>
      <c r="B123" s="10" t="s">
        <v>67</v>
      </c>
      <c r="C123" s="61" t="s">
        <v>364</v>
      </c>
      <c r="D123" s="76"/>
      <c r="E123" s="94"/>
      <c r="F123" s="77">
        <v>30</v>
      </c>
      <c r="G123" s="128" t="s">
        <v>1116</v>
      </c>
    </row>
    <row r="124" spans="1:8" x14ac:dyDescent="0.25">
      <c r="A124" s="30" t="s">
        <v>365</v>
      </c>
      <c r="B124" s="10" t="s">
        <v>366</v>
      </c>
      <c r="C124" s="61" t="s">
        <v>367</v>
      </c>
      <c r="D124" s="76"/>
      <c r="E124" s="94"/>
      <c r="F124" s="77">
        <v>30</v>
      </c>
      <c r="G124" s="128">
        <v>60</v>
      </c>
      <c r="H124" s="112">
        <v>21</v>
      </c>
    </row>
    <row r="125" spans="1:8" x14ac:dyDescent="0.25">
      <c r="A125" s="30" t="s">
        <v>368</v>
      </c>
      <c r="B125" s="10" t="s">
        <v>73</v>
      </c>
      <c r="C125" s="61" t="s">
        <v>369</v>
      </c>
      <c r="D125" s="76"/>
      <c r="E125" s="94"/>
      <c r="F125" s="77">
        <v>25</v>
      </c>
      <c r="G125" s="128">
        <v>25</v>
      </c>
      <c r="H125" s="112">
        <v>28</v>
      </c>
    </row>
    <row r="126" spans="1:8" x14ac:dyDescent="0.25">
      <c r="A126" s="30" t="s">
        <v>370</v>
      </c>
      <c r="B126" s="10" t="s">
        <v>67</v>
      </c>
      <c r="C126" s="61" t="s">
        <v>371</v>
      </c>
      <c r="D126" s="76">
        <v>10</v>
      </c>
      <c r="E126" s="94"/>
      <c r="F126" s="77">
        <v>30</v>
      </c>
      <c r="G126" s="128" t="s">
        <v>1116</v>
      </c>
    </row>
    <row r="127" spans="1:8" x14ac:dyDescent="0.25">
      <c r="A127" s="30" t="s">
        <v>372</v>
      </c>
      <c r="B127" s="10" t="s">
        <v>67</v>
      </c>
      <c r="C127" s="61" t="s">
        <v>373</v>
      </c>
      <c r="D127" s="76">
        <v>4</v>
      </c>
      <c r="E127" s="94"/>
      <c r="F127" s="77">
        <v>30</v>
      </c>
      <c r="G127" s="128" t="s">
        <v>1116</v>
      </c>
    </row>
    <row r="128" spans="1:8" x14ac:dyDescent="0.25">
      <c r="A128" s="30" t="s">
        <v>374</v>
      </c>
      <c r="B128" s="10" t="s">
        <v>67</v>
      </c>
      <c r="C128" s="61" t="s">
        <v>375</v>
      </c>
      <c r="D128" s="76">
        <v>10</v>
      </c>
      <c r="E128" s="94"/>
      <c r="F128" s="77">
        <v>60</v>
      </c>
      <c r="G128" s="128">
        <v>100</v>
      </c>
      <c r="H128" s="112">
        <v>29</v>
      </c>
    </row>
    <row r="129" spans="1:8" x14ac:dyDescent="0.25">
      <c r="A129" s="30" t="s">
        <v>376</v>
      </c>
      <c r="B129" s="10" t="s">
        <v>67</v>
      </c>
      <c r="C129" s="61" t="s">
        <v>377</v>
      </c>
      <c r="D129" s="76"/>
      <c r="E129" s="94"/>
      <c r="F129" s="77">
        <v>60</v>
      </c>
      <c r="G129" s="128" t="s">
        <v>1116</v>
      </c>
    </row>
    <row r="130" spans="1:8" x14ac:dyDescent="0.25">
      <c r="A130" s="30" t="s">
        <v>378</v>
      </c>
      <c r="B130" s="10" t="s">
        <v>379</v>
      </c>
      <c r="C130" s="61" t="s">
        <v>380</v>
      </c>
      <c r="D130" s="76"/>
      <c r="E130" s="94"/>
      <c r="F130" s="77">
        <v>30</v>
      </c>
      <c r="G130" s="128">
        <v>70</v>
      </c>
      <c r="H130" s="112">
        <v>17</v>
      </c>
    </row>
    <row r="131" spans="1:8" x14ac:dyDescent="0.25">
      <c r="A131" s="30" t="s">
        <v>381</v>
      </c>
      <c r="B131" s="10" t="s">
        <v>67</v>
      </c>
      <c r="C131" s="61" t="s">
        <v>382</v>
      </c>
      <c r="D131" s="76"/>
      <c r="E131" s="94"/>
      <c r="F131" s="77">
        <v>400</v>
      </c>
      <c r="G131" s="128" t="s">
        <v>1116</v>
      </c>
    </row>
    <row r="132" spans="1:8" x14ac:dyDescent="0.25">
      <c r="A132" s="30" t="s">
        <v>383</v>
      </c>
      <c r="B132" s="10" t="s">
        <v>67</v>
      </c>
      <c r="C132" s="61" t="s">
        <v>384</v>
      </c>
      <c r="D132" s="76"/>
      <c r="E132" s="94"/>
      <c r="F132" s="77">
        <v>150</v>
      </c>
      <c r="G132" s="128" t="s">
        <v>1116</v>
      </c>
    </row>
    <row r="133" spans="1:8" x14ac:dyDescent="0.25">
      <c r="A133" s="30" t="s">
        <v>385</v>
      </c>
      <c r="B133" s="10" t="s">
        <v>67</v>
      </c>
      <c r="C133" s="61" t="s">
        <v>386</v>
      </c>
      <c r="D133" s="76"/>
      <c r="E133" s="94"/>
      <c r="F133" s="77">
        <v>100</v>
      </c>
      <c r="G133" s="128">
        <v>160</v>
      </c>
      <c r="H133" s="112">
        <v>29</v>
      </c>
    </row>
    <row r="134" spans="1:8" x14ac:dyDescent="0.25">
      <c r="A134" s="30" t="s">
        <v>387</v>
      </c>
      <c r="B134" s="10" t="s">
        <v>67</v>
      </c>
      <c r="C134" s="61" t="s">
        <v>388</v>
      </c>
      <c r="D134" s="76"/>
      <c r="E134" s="94"/>
      <c r="F134" s="77">
        <v>30</v>
      </c>
      <c r="G134" s="128">
        <v>60</v>
      </c>
      <c r="H134" s="112">
        <v>29</v>
      </c>
    </row>
    <row r="135" spans="1:8" x14ac:dyDescent="0.25">
      <c r="A135" s="30" t="s">
        <v>389</v>
      </c>
      <c r="B135" s="10" t="s">
        <v>390</v>
      </c>
      <c r="C135" s="61" t="s">
        <v>391</v>
      </c>
      <c r="D135" s="76"/>
      <c r="E135" s="94"/>
      <c r="F135" s="77">
        <v>60</v>
      </c>
      <c r="G135" s="128">
        <v>110</v>
      </c>
      <c r="H135" s="112">
        <v>21</v>
      </c>
    </row>
    <row r="136" spans="1:8" x14ac:dyDescent="0.25">
      <c r="A136" s="30" t="s">
        <v>392</v>
      </c>
      <c r="B136" s="10" t="s">
        <v>393</v>
      </c>
      <c r="C136" s="61" t="s">
        <v>394</v>
      </c>
      <c r="D136" s="76"/>
      <c r="E136" s="94"/>
      <c r="F136" s="77">
        <v>50</v>
      </c>
      <c r="G136" s="128">
        <v>190</v>
      </c>
      <c r="H136" s="112">
        <v>39</v>
      </c>
    </row>
    <row r="137" spans="1:8" x14ac:dyDescent="0.25">
      <c r="A137" s="30" t="s">
        <v>395</v>
      </c>
      <c r="B137" s="10" t="s">
        <v>393</v>
      </c>
      <c r="C137" s="61" t="s">
        <v>396</v>
      </c>
      <c r="D137" s="76"/>
      <c r="E137" s="94"/>
      <c r="F137" s="77">
        <v>50</v>
      </c>
      <c r="G137" s="128">
        <v>130</v>
      </c>
      <c r="H137" s="112">
        <v>46</v>
      </c>
    </row>
    <row r="138" spans="1:8" x14ac:dyDescent="0.25">
      <c r="A138" s="30" t="s">
        <v>397</v>
      </c>
      <c r="B138" s="10" t="s">
        <v>67</v>
      </c>
      <c r="C138" s="61" t="s">
        <v>398</v>
      </c>
      <c r="D138" s="76"/>
      <c r="E138" s="94"/>
      <c r="F138" s="77">
        <v>30</v>
      </c>
      <c r="G138" s="128">
        <v>100</v>
      </c>
      <c r="H138" s="112">
        <v>38</v>
      </c>
    </row>
    <row r="139" spans="1:8" x14ac:dyDescent="0.25">
      <c r="A139" s="30" t="s">
        <v>399</v>
      </c>
      <c r="B139" s="10" t="s">
        <v>67</v>
      </c>
      <c r="C139" s="61" t="s">
        <v>400</v>
      </c>
      <c r="D139" s="76"/>
      <c r="E139" s="94"/>
      <c r="F139" s="77">
        <v>30</v>
      </c>
      <c r="G139" s="128">
        <v>90</v>
      </c>
      <c r="H139" s="112">
        <v>36</v>
      </c>
    </row>
    <row r="140" spans="1:8" x14ac:dyDescent="0.25">
      <c r="A140" s="30" t="s">
        <v>401</v>
      </c>
      <c r="B140" s="10" t="s">
        <v>67</v>
      </c>
      <c r="C140" s="61" t="s">
        <v>402</v>
      </c>
      <c r="D140" s="76"/>
      <c r="E140" s="94"/>
      <c r="F140" s="77">
        <v>30</v>
      </c>
      <c r="G140" s="128">
        <v>160</v>
      </c>
      <c r="H140" s="112">
        <v>33</v>
      </c>
    </row>
    <row r="141" spans="1:8" x14ac:dyDescent="0.25">
      <c r="A141" s="30" t="s">
        <v>403</v>
      </c>
      <c r="B141" s="10" t="s">
        <v>67</v>
      </c>
      <c r="C141" s="61" t="s">
        <v>404</v>
      </c>
      <c r="D141" s="76"/>
      <c r="E141" s="94"/>
      <c r="F141" s="77">
        <v>20</v>
      </c>
      <c r="G141" s="128">
        <v>50</v>
      </c>
      <c r="H141" s="112">
        <v>21</v>
      </c>
    </row>
    <row r="142" spans="1:8" x14ac:dyDescent="0.25">
      <c r="A142" s="30" t="s">
        <v>405</v>
      </c>
      <c r="B142" s="10" t="s">
        <v>67</v>
      </c>
      <c r="C142" s="61" t="s">
        <v>406</v>
      </c>
      <c r="D142" s="76"/>
      <c r="E142" s="94"/>
      <c r="F142" s="77">
        <v>20</v>
      </c>
      <c r="G142" s="128">
        <v>40</v>
      </c>
      <c r="H142" s="112">
        <v>28</v>
      </c>
    </row>
    <row r="143" spans="1:8" x14ac:dyDescent="0.25">
      <c r="A143" s="30" t="s">
        <v>407</v>
      </c>
      <c r="B143" s="10" t="s">
        <v>67</v>
      </c>
      <c r="C143" s="61" t="s">
        <v>408</v>
      </c>
      <c r="D143" s="76"/>
      <c r="E143" s="94"/>
      <c r="F143" s="77">
        <v>20</v>
      </c>
      <c r="G143" s="128">
        <v>20</v>
      </c>
      <c r="H143" s="112">
        <v>38</v>
      </c>
    </row>
    <row r="144" spans="1:8" x14ac:dyDescent="0.25">
      <c r="A144" s="30" t="s">
        <v>409</v>
      </c>
      <c r="B144" s="10" t="s">
        <v>73</v>
      </c>
      <c r="C144" s="61" t="s">
        <v>410</v>
      </c>
      <c r="D144" s="76" t="s">
        <v>411</v>
      </c>
      <c r="E144" s="94"/>
      <c r="F144" s="77">
        <v>140</v>
      </c>
      <c r="G144" s="128">
        <v>200</v>
      </c>
      <c r="H144" s="112">
        <v>23</v>
      </c>
    </row>
    <row r="145" spans="1:8" x14ac:dyDescent="0.25">
      <c r="A145" s="30" t="s">
        <v>412</v>
      </c>
      <c r="B145" s="10" t="s">
        <v>67</v>
      </c>
      <c r="C145" s="61" t="s">
        <v>413</v>
      </c>
      <c r="D145" s="76"/>
      <c r="E145" s="94"/>
      <c r="F145" s="77">
        <v>20</v>
      </c>
      <c r="G145" s="128">
        <v>20</v>
      </c>
      <c r="H145" s="112">
        <v>14</v>
      </c>
    </row>
    <row r="146" spans="1:8" x14ac:dyDescent="0.25">
      <c r="A146" s="30" t="s">
        <v>414</v>
      </c>
      <c r="B146" s="10" t="s">
        <v>67</v>
      </c>
      <c r="C146" s="61" t="s">
        <v>415</v>
      </c>
      <c r="D146" s="76" t="s">
        <v>416</v>
      </c>
      <c r="E146" s="94"/>
      <c r="F146" s="77">
        <v>20</v>
      </c>
      <c r="G146" s="128">
        <v>20</v>
      </c>
      <c r="H146" s="112">
        <v>14</v>
      </c>
    </row>
    <row r="147" spans="1:8" x14ac:dyDescent="0.25">
      <c r="A147" s="30" t="s">
        <v>417</v>
      </c>
      <c r="B147" s="10" t="s">
        <v>67</v>
      </c>
      <c r="C147" s="61" t="s">
        <v>418</v>
      </c>
      <c r="D147" s="76">
        <v>3</v>
      </c>
      <c r="E147" s="94"/>
      <c r="F147" s="77">
        <v>20</v>
      </c>
      <c r="G147" s="128" t="s">
        <v>1116</v>
      </c>
    </row>
    <row r="148" spans="1:8" x14ac:dyDescent="0.25">
      <c r="A148" s="30" t="s">
        <v>419</v>
      </c>
      <c r="B148" s="10" t="s">
        <v>420</v>
      </c>
      <c r="C148" s="61" t="s">
        <v>421</v>
      </c>
      <c r="D148" s="76"/>
      <c r="E148" s="94"/>
      <c r="F148" s="77">
        <v>20</v>
      </c>
      <c r="G148" s="128">
        <v>20</v>
      </c>
      <c r="H148" s="112">
        <v>28</v>
      </c>
    </row>
    <row r="149" spans="1:8" s="109" customFormat="1" x14ac:dyDescent="0.25">
      <c r="A149" s="157"/>
      <c r="B149" s="158"/>
      <c r="C149" s="159"/>
      <c r="D149" s="157"/>
      <c r="E149" s="157"/>
      <c r="F149" s="162"/>
      <c r="G149" s="129">
        <f>SUM(G95:G148)</f>
        <v>3405</v>
      </c>
      <c r="H149" s="113"/>
    </row>
    <row r="150" spans="1:8" x14ac:dyDescent="0.25">
      <c r="A150" s="41">
        <v>301</v>
      </c>
      <c r="B150" s="143" t="s">
        <v>3</v>
      </c>
      <c r="C150" s="63" t="s">
        <v>4</v>
      </c>
      <c r="D150" s="40" t="s">
        <v>5</v>
      </c>
      <c r="E150" s="86" t="s">
        <v>224</v>
      </c>
      <c r="F150" s="116">
        <v>375</v>
      </c>
      <c r="G150" s="128" t="s">
        <v>1116</v>
      </c>
    </row>
    <row r="151" spans="1:8" x14ac:dyDescent="0.25">
      <c r="A151" s="41">
        <v>302</v>
      </c>
      <c r="B151" s="143" t="s">
        <v>3</v>
      </c>
      <c r="C151" s="63" t="s">
        <v>6</v>
      </c>
      <c r="D151" s="40">
        <v>9</v>
      </c>
      <c r="E151" s="86" t="s">
        <v>225</v>
      </c>
      <c r="F151" s="116">
        <v>75</v>
      </c>
      <c r="G151" s="128">
        <v>75</v>
      </c>
      <c r="H151" s="112">
        <v>21</v>
      </c>
    </row>
    <row r="152" spans="1:8" x14ac:dyDescent="0.25">
      <c r="A152" s="41">
        <v>303</v>
      </c>
      <c r="B152" s="143" t="s">
        <v>3</v>
      </c>
      <c r="C152" s="63" t="s">
        <v>7</v>
      </c>
      <c r="D152" s="40" t="s">
        <v>5</v>
      </c>
      <c r="E152" s="86" t="s">
        <v>226</v>
      </c>
      <c r="F152" s="116">
        <v>300</v>
      </c>
      <c r="G152" s="128" t="s">
        <v>1116</v>
      </c>
    </row>
    <row r="153" spans="1:8" x14ac:dyDescent="0.25">
      <c r="A153" s="41">
        <v>304</v>
      </c>
      <c r="B153" s="144" t="s">
        <v>8</v>
      </c>
      <c r="C153" s="63" t="s">
        <v>9</v>
      </c>
      <c r="D153" s="40">
        <v>10</v>
      </c>
      <c r="E153" s="86" t="s">
        <v>227</v>
      </c>
      <c r="F153" s="116">
        <v>95</v>
      </c>
      <c r="G153" s="128" t="s">
        <v>1116</v>
      </c>
    </row>
    <row r="154" spans="1:8" x14ac:dyDescent="0.25">
      <c r="A154" s="41">
        <v>305</v>
      </c>
      <c r="B154" s="143" t="s">
        <v>10</v>
      </c>
      <c r="C154" s="63" t="s">
        <v>11</v>
      </c>
      <c r="D154" s="41">
        <v>9</v>
      </c>
      <c r="E154" s="86" t="s">
        <v>228</v>
      </c>
      <c r="F154" s="116">
        <v>135</v>
      </c>
      <c r="G154" s="128" t="s">
        <v>1116</v>
      </c>
    </row>
    <row r="155" spans="1:8" x14ac:dyDescent="0.25">
      <c r="A155" s="41">
        <v>306</v>
      </c>
      <c r="B155" s="143" t="s">
        <v>12</v>
      </c>
      <c r="C155" s="63" t="s">
        <v>13</v>
      </c>
      <c r="D155" s="41">
        <v>6</v>
      </c>
      <c r="E155" s="86" t="s">
        <v>229</v>
      </c>
      <c r="F155" s="116">
        <v>175</v>
      </c>
      <c r="G155" s="128">
        <v>175</v>
      </c>
      <c r="H155" s="112">
        <v>14</v>
      </c>
    </row>
    <row r="156" spans="1:8" x14ac:dyDescent="0.25">
      <c r="A156" s="41">
        <v>307</v>
      </c>
      <c r="B156" s="143" t="s">
        <v>14</v>
      </c>
      <c r="C156" s="63" t="s">
        <v>15</v>
      </c>
      <c r="D156" s="40" t="s">
        <v>5</v>
      </c>
      <c r="E156" s="86" t="s">
        <v>230</v>
      </c>
      <c r="F156" s="116">
        <v>105</v>
      </c>
      <c r="G156" s="128">
        <v>105</v>
      </c>
      <c r="H156" s="112">
        <v>36</v>
      </c>
    </row>
    <row r="157" spans="1:8" x14ac:dyDescent="0.25">
      <c r="A157" s="41">
        <v>308</v>
      </c>
      <c r="B157" s="143" t="s">
        <v>16</v>
      </c>
      <c r="C157" s="63" t="s">
        <v>17</v>
      </c>
      <c r="D157" s="41">
        <v>6</v>
      </c>
      <c r="E157" s="86" t="s">
        <v>231</v>
      </c>
      <c r="F157" s="116">
        <v>360</v>
      </c>
      <c r="G157" s="128" t="s">
        <v>1116</v>
      </c>
    </row>
    <row r="158" spans="1:8" x14ac:dyDescent="0.25">
      <c r="A158" s="27">
        <v>309</v>
      </c>
      <c r="B158" s="143" t="s">
        <v>18</v>
      </c>
      <c r="C158" s="64" t="s">
        <v>19</v>
      </c>
      <c r="D158" s="11">
        <v>9</v>
      </c>
      <c r="E158" s="86" t="s">
        <v>232</v>
      </c>
      <c r="F158" s="117">
        <v>110</v>
      </c>
      <c r="G158" s="128" t="s">
        <v>1116</v>
      </c>
    </row>
    <row r="159" spans="1:8" x14ac:dyDescent="0.25">
      <c r="A159" s="41">
        <v>310</v>
      </c>
      <c r="B159" s="145" t="s">
        <v>20</v>
      </c>
      <c r="C159" s="63" t="s">
        <v>21</v>
      </c>
      <c r="D159" s="12">
        <v>9</v>
      </c>
      <c r="E159" s="86" t="s">
        <v>233</v>
      </c>
      <c r="F159" s="116">
        <v>70</v>
      </c>
      <c r="G159" s="128" t="s">
        <v>1116</v>
      </c>
    </row>
    <row r="160" spans="1:8" x14ac:dyDescent="0.25">
      <c r="A160" s="41">
        <v>311</v>
      </c>
      <c r="B160" s="145" t="s">
        <v>20</v>
      </c>
      <c r="C160" s="63" t="s">
        <v>22</v>
      </c>
      <c r="D160" s="41">
        <v>4</v>
      </c>
      <c r="E160" s="87" t="s">
        <v>234</v>
      </c>
      <c r="F160" s="116">
        <v>65</v>
      </c>
      <c r="G160" s="128" t="s">
        <v>1116</v>
      </c>
    </row>
    <row r="161" spans="1:8" x14ac:dyDescent="0.25">
      <c r="A161" s="41">
        <v>312</v>
      </c>
      <c r="B161" s="145" t="s">
        <v>20</v>
      </c>
      <c r="C161" s="63" t="s">
        <v>23</v>
      </c>
      <c r="D161" s="41">
        <v>5</v>
      </c>
      <c r="E161" s="87" t="s">
        <v>235</v>
      </c>
      <c r="F161" s="116">
        <v>50</v>
      </c>
      <c r="G161" s="128" t="s">
        <v>1116</v>
      </c>
    </row>
    <row r="162" spans="1:8" x14ac:dyDescent="0.25">
      <c r="A162" s="41">
        <v>313</v>
      </c>
      <c r="B162" s="145" t="s">
        <v>20</v>
      </c>
      <c r="C162" s="63" t="s">
        <v>24</v>
      </c>
      <c r="D162" s="37" t="s">
        <v>305</v>
      </c>
      <c r="E162" s="87" t="s">
        <v>236</v>
      </c>
      <c r="F162" s="116">
        <v>95</v>
      </c>
      <c r="G162" s="128">
        <v>120</v>
      </c>
      <c r="H162" s="112">
        <v>21</v>
      </c>
    </row>
    <row r="163" spans="1:8" x14ac:dyDescent="0.25">
      <c r="A163" s="41">
        <v>314</v>
      </c>
      <c r="B163" s="145" t="s">
        <v>20</v>
      </c>
      <c r="C163" s="63" t="s">
        <v>25</v>
      </c>
      <c r="D163" s="46">
        <v>5</v>
      </c>
      <c r="E163" s="87" t="s">
        <v>237</v>
      </c>
      <c r="F163" s="116">
        <v>100</v>
      </c>
      <c r="G163" s="128" t="s">
        <v>1116</v>
      </c>
    </row>
    <row r="164" spans="1:8" x14ac:dyDescent="0.25">
      <c r="A164" s="41">
        <v>315</v>
      </c>
      <c r="B164" s="145" t="s">
        <v>20</v>
      </c>
      <c r="C164" s="63" t="s">
        <v>26</v>
      </c>
      <c r="D164" s="37" t="s">
        <v>305</v>
      </c>
      <c r="E164" s="87" t="s">
        <v>238</v>
      </c>
      <c r="F164" s="116">
        <v>95</v>
      </c>
      <c r="G164" s="128" t="s">
        <v>1116</v>
      </c>
    </row>
    <row r="165" spans="1:8" x14ac:dyDescent="0.25">
      <c r="A165" s="41">
        <v>316</v>
      </c>
      <c r="B165" s="145" t="s">
        <v>20</v>
      </c>
      <c r="C165" s="63" t="s">
        <v>27</v>
      </c>
      <c r="D165" s="37" t="s">
        <v>305</v>
      </c>
      <c r="E165" s="87" t="s">
        <v>239</v>
      </c>
      <c r="F165" s="116">
        <v>150</v>
      </c>
      <c r="G165" s="128" t="s">
        <v>1116</v>
      </c>
    </row>
    <row r="166" spans="1:8" x14ac:dyDescent="0.25">
      <c r="A166" s="41">
        <v>317</v>
      </c>
      <c r="B166" s="145" t="s">
        <v>20</v>
      </c>
      <c r="C166" s="63" t="s">
        <v>28</v>
      </c>
      <c r="D166" s="37" t="s">
        <v>305</v>
      </c>
      <c r="E166" s="87" t="s">
        <v>240</v>
      </c>
      <c r="F166" s="116">
        <v>100</v>
      </c>
      <c r="G166" s="128" t="s">
        <v>1116</v>
      </c>
    </row>
    <row r="167" spans="1:8" x14ac:dyDescent="0.25">
      <c r="A167" s="41">
        <v>318</v>
      </c>
      <c r="B167" s="145" t="s">
        <v>20</v>
      </c>
      <c r="C167" s="63" t="s">
        <v>29</v>
      </c>
      <c r="D167" s="46">
        <v>5</v>
      </c>
      <c r="E167" s="87" t="s">
        <v>241</v>
      </c>
      <c r="F167" s="116">
        <v>150</v>
      </c>
      <c r="G167" s="128" t="s">
        <v>1116</v>
      </c>
    </row>
    <row r="168" spans="1:8" x14ac:dyDescent="0.25">
      <c r="A168" s="41">
        <v>319</v>
      </c>
      <c r="B168" s="145" t="s">
        <v>20</v>
      </c>
      <c r="C168" s="63" t="s">
        <v>30</v>
      </c>
      <c r="D168" s="37" t="s">
        <v>305</v>
      </c>
      <c r="E168" s="87" t="s">
        <v>242</v>
      </c>
      <c r="F168" s="116">
        <v>150</v>
      </c>
      <c r="G168" s="128">
        <v>150</v>
      </c>
      <c r="H168" s="112">
        <v>41</v>
      </c>
    </row>
    <row r="169" spans="1:8" x14ac:dyDescent="0.25">
      <c r="A169" s="41">
        <v>320</v>
      </c>
      <c r="B169" s="145" t="s">
        <v>20</v>
      </c>
      <c r="C169" s="63" t="s">
        <v>31</v>
      </c>
      <c r="D169" s="46">
        <v>4</v>
      </c>
      <c r="E169" s="87" t="s">
        <v>243</v>
      </c>
      <c r="F169" s="116">
        <v>175</v>
      </c>
      <c r="G169" s="128">
        <v>175</v>
      </c>
      <c r="H169" s="112">
        <v>41</v>
      </c>
    </row>
    <row r="170" spans="1:8" x14ac:dyDescent="0.25">
      <c r="A170" s="41">
        <v>321</v>
      </c>
      <c r="B170" s="145" t="s">
        <v>20</v>
      </c>
      <c r="C170" s="63" t="s">
        <v>32</v>
      </c>
      <c r="D170" s="46">
        <v>6</v>
      </c>
      <c r="E170" s="87" t="s">
        <v>244</v>
      </c>
      <c r="F170" s="116">
        <v>100</v>
      </c>
      <c r="G170" s="128" t="s">
        <v>1116</v>
      </c>
    </row>
    <row r="171" spans="1:8" x14ac:dyDescent="0.25">
      <c r="A171" s="41">
        <v>322</v>
      </c>
      <c r="B171" s="145" t="s">
        <v>20</v>
      </c>
      <c r="C171" s="63" t="s">
        <v>33</v>
      </c>
      <c r="D171" s="12">
        <v>4</v>
      </c>
      <c r="E171" s="87" t="s">
        <v>245</v>
      </c>
      <c r="F171" s="116">
        <v>80</v>
      </c>
      <c r="G171" s="128" t="s">
        <v>1116</v>
      </c>
    </row>
    <row r="172" spans="1:8" x14ac:dyDescent="0.25">
      <c r="A172" s="41">
        <v>323</v>
      </c>
      <c r="B172" s="145" t="s">
        <v>20</v>
      </c>
      <c r="C172" s="63" t="s">
        <v>34</v>
      </c>
      <c r="D172" s="46">
        <v>6</v>
      </c>
      <c r="E172" s="87" t="s">
        <v>246</v>
      </c>
      <c r="F172" s="116">
        <v>150</v>
      </c>
      <c r="G172" s="128" t="s">
        <v>1116</v>
      </c>
    </row>
    <row r="173" spans="1:8" x14ac:dyDescent="0.25">
      <c r="A173" s="41">
        <v>324</v>
      </c>
      <c r="B173" s="143" t="s">
        <v>35</v>
      </c>
      <c r="C173" s="63" t="s">
        <v>36</v>
      </c>
      <c r="D173" s="37" t="s">
        <v>422</v>
      </c>
      <c r="E173" s="87" t="s">
        <v>247</v>
      </c>
      <c r="F173" s="116">
        <v>50</v>
      </c>
      <c r="G173" s="128">
        <v>50</v>
      </c>
      <c r="H173" s="112">
        <v>20</v>
      </c>
    </row>
    <row r="174" spans="1:8" x14ac:dyDescent="0.25">
      <c r="A174" s="41">
        <v>325</v>
      </c>
      <c r="B174" s="143" t="s">
        <v>35</v>
      </c>
      <c r="C174" s="63" t="s">
        <v>37</v>
      </c>
      <c r="D174" s="37" t="s">
        <v>321</v>
      </c>
      <c r="E174" s="87" t="s">
        <v>248</v>
      </c>
      <c r="F174" s="116">
        <v>65</v>
      </c>
      <c r="G174" s="128">
        <v>65</v>
      </c>
      <c r="H174" s="112">
        <v>12</v>
      </c>
    </row>
    <row r="175" spans="1:8" x14ac:dyDescent="0.25">
      <c r="A175" s="41">
        <v>326</v>
      </c>
      <c r="B175" s="143" t="s">
        <v>35</v>
      </c>
      <c r="C175" s="63" t="s">
        <v>38</v>
      </c>
      <c r="D175" s="41">
        <v>7</v>
      </c>
      <c r="E175" s="87"/>
      <c r="F175" s="116">
        <v>300</v>
      </c>
      <c r="G175" s="128" t="s">
        <v>1116</v>
      </c>
    </row>
    <row r="176" spans="1:8" x14ac:dyDescent="0.25">
      <c r="A176" s="41">
        <v>327</v>
      </c>
      <c r="B176" s="143" t="s">
        <v>39</v>
      </c>
      <c r="C176" s="63" t="s">
        <v>40</v>
      </c>
      <c r="D176" s="41">
        <v>7</v>
      </c>
      <c r="E176" s="87" t="s">
        <v>249</v>
      </c>
      <c r="F176" s="116">
        <v>175</v>
      </c>
      <c r="G176" s="128" t="s">
        <v>1116</v>
      </c>
    </row>
    <row r="177" spans="1:8" x14ac:dyDescent="0.25">
      <c r="A177" s="41">
        <v>328</v>
      </c>
      <c r="B177" s="143" t="s">
        <v>39</v>
      </c>
      <c r="C177" s="63" t="s">
        <v>41</v>
      </c>
      <c r="D177" s="40">
        <v>9</v>
      </c>
      <c r="E177" s="87" t="s">
        <v>250</v>
      </c>
      <c r="F177" s="116">
        <v>150</v>
      </c>
      <c r="G177" s="128">
        <v>150</v>
      </c>
      <c r="H177" s="112">
        <v>21</v>
      </c>
    </row>
    <row r="178" spans="1:8" x14ac:dyDescent="0.25">
      <c r="A178" s="41">
        <v>329</v>
      </c>
      <c r="B178" s="146" t="s">
        <v>42</v>
      </c>
      <c r="C178" s="147"/>
      <c r="D178" s="41">
        <v>7</v>
      </c>
      <c r="E178" s="87" t="s">
        <v>251</v>
      </c>
      <c r="F178" s="116">
        <v>175</v>
      </c>
      <c r="G178" s="128" t="s">
        <v>1116</v>
      </c>
    </row>
    <row r="179" spans="1:8" x14ac:dyDescent="0.25">
      <c r="A179" s="41">
        <v>330</v>
      </c>
      <c r="B179" s="143" t="s">
        <v>43</v>
      </c>
      <c r="C179" s="63" t="s">
        <v>44</v>
      </c>
      <c r="D179" s="41">
        <v>8</v>
      </c>
      <c r="E179" s="86" t="s">
        <v>252</v>
      </c>
      <c r="F179" s="116">
        <v>125</v>
      </c>
      <c r="G179" s="128" t="s">
        <v>1116</v>
      </c>
    </row>
    <row r="180" spans="1:8" x14ac:dyDescent="0.25">
      <c r="A180" s="41">
        <v>331</v>
      </c>
      <c r="B180" s="143" t="s">
        <v>45</v>
      </c>
      <c r="C180" s="63" t="s">
        <v>46</v>
      </c>
      <c r="D180" s="40">
        <v>6</v>
      </c>
      <c r="E180" s="86" t="s">
        <v>253</v>
      </c>
      <c r="F180" s="116">
        <v>175</v>
      </c>
      <c r="G180" s="128">
        <v>175</v>
      </c>
      <c r="H180" s="112">
        <v>36</v>
      </c>
    </row>
    <row r="181" spans="1:8" x14ac:dyDescent="0.25">
      <c r="A181" s="41">
        <v>332</v>
      </c>
      <c r="B181" s="143" t="s">
        <v>47</v>
      </c>
      <c r="C181" s="63" t="s">
        <v>48</v>
      </c>
      <c r="D181" s="41">
        <v>9</v>
      </c>
      <c r="E181" s="86" t="s">
        <v>254</v>
      </c>
      <c r="F181" s="116">
        <v>105</v>
      </c>
      <c r="G181" s="128" t="s">
        <v>1116</v>
      </c>
    </row>
    <row r="182" spans="1:8" x14ac:dyDescent="0.25">
      <c r="A182" s="41">
        <v>333</v>
      </c>
      <c r="B182" s="143" t="s">
        <v>49</v>
      </c>
      <c r="C182" s="63" t="s">
        <v>50</v>
      </c>
      <c r="D182" s="41">
        <v>8</v>
      </c>
      <c r="E182" s="86" t="s">
        <v>255</v>
      </c>
      <c r="F182" s="116">
        <v>105</v>
      </c>
      <c r="G182" s="128">
        <v>105</v>
      </c>
      <c r="H182" s="112">
        <v>21</v>
      </c>
    </row>
    <row r="183" spans="1:8" x14ac:dyDescent="0.25">
      <c r="A183" s="41">
        <v>334</v>
      </c>
      <c r="B183" s="143" t="s">
        <v>49</v>
      </c>
      <c r="C183" s="63" t="s">
        <v>51</v>
      </c>
      <c r="D183" s="40" t="s">
        <v>5</v>
      </c>
      <c r="E183" s="87" t="s">
        <v>256</v>
      </c>
      <c r="F183" s="116">
        <v>75</v>
      </c>
      <c r="G183" s="128" t="s">
        <v>1116</v>
      </c>
    </row>
    <row r="184" spans="1:8" x14ac:dyDescent="0.25">
      <c r="A184" s="41">
        <v>335</v>
      </c>
      <c r="B184" s="143" t="s">
        <v>52</v>
      </c>
      <c r="C184" s="63" t="s">
        <v>53</v>
      </c>
      <c r="D184" s="41">
        <v>9</v>
      </c>
      <c r="E184" s="87" t="s">
        <v>257</v>
      </c>
      <c r="F184" s="116">
        <v>210</v>
      </c>
      <c r="G184" s="128" t="s">
        <v>1116</v>
      </c>
    </row>
    <row r="185" spans="1:8" x14ac:dyDescent="0.25">
      <c r="A185" s="41">
        <v>336</v>
      </c>
      <c r="B185" s="143" t="s">
        <v>52</v>
      </c>
      <c r="C185" s="63" t="s">
        <v>54</v>
      </c>
      <c r="D185" s="41">
        <v>9</v>
      </c>
      <c r="E185" s="87" t="s">
        <v>258</v>
      </c>
      <c r="F185" s="116">
        <v>175</v>
      </c>
      <c r="G185" s="128" t="s">
        <v>1116</v>
      </c>
    </row>
    <row r="186" spans="1:8" x14ac:dyDescent="0.25">
      <c r="A186" s="41">
        <v>337</v>
      </c>
      <c r="B186" s="143" t="s">
        <v>55</v>
      </c>
      <c r="C186" s="63" t="s">
        <v>56</v>
      </c>
      <c r="D186" s="41">
        <v>8</v>
      </c>
      <c r="E186" s="87" t="s">
        <v>259</v>
      </c>
      <c r="F186" s="116">
        <v>165</v>
      </c>
      <c r="G186" s="128">
        <v>165</v>
      </c>
      <c r="H186" s="112">
        <v>21</v>
      </c>
    </row>
    <row r="187" spans="1:8" x14ac:dyDescent="0.25">
      <c r="A187" s="41">
        <v>338</v>
      </c>
      <c r="B187" s="143" t="s">
        <v>57</v>
      </c>
      <c r="C187" s="63" t="s">
        <v>58</v>
      </c>
      <c r="D187" s="40">
        <v>8</v>
      </c>
      <c r="E187" s="87" t="s">
        <v>260</v>
      </c>
      <c r="F187" s="116">
        <v>75</v>
      </c>
      <c r="G187" s="128">
        <v>75</v>
      </c>
      <c r="H187" s="112">
        <v>36</v>
      </c>
    </row>
    <row r="188" spans="1:8" x14ac:dyDescent="0.25">
      <c r="A188" s="41">
        <v>339</v>
      </c>
      <c r="B188" s="143" t="s">
        <v>59</v>
      </c>
      <c r="C188" s="63" t="s">
        <v>60</v>
      </c>
      <c r="D188" s="41">
        <v>9</v>
      </c>
      <c r="E188" s="87" t="s">
        <v>261</v>
      </c>
      <c r="F188" s="116">
        <v>275</v>
      </c>
      <c r="G188" s="128" t="s">
        <v>1116</v>
      </c>
    </row>
    <row r="189" spans="1:8" x14ac:dyDescent="0.25">
      <c r="A189" s="41">
        <v>340</v>
      </c>
      <c r="B189" s="143" t="s">
        <v>61</v>
      </c>
      <c r="C189" s="63" t="s">
        <v>62</v>
      </c>
      <c r="D189" s="41">
        <v>10</v>
      </c>
      <c r="E189" s="87" t="s">
        <v>262</v>
      </c>
      <c r="F189" s="116">
        <v>60</v>
      </c>
      <c r="G189" s="128">
        <v>230</v>
      </c>
      <c r="H189" s="112">
        <v>39</v>
      </c>
    </row>
    <row r="190" spans="1:8" x14ac:dyDescent="0.25">
      <c r="A190" s="41">
        <v>341</v>
      </c>
      <c r="B190" s="143" t="s">
        <v>63</v>
      </c>
      <c r="C190" s="63" t="s">
        <v>64</v>
      </c>
      <c r="D190" s="41" t="s">
        <v>5</v>
      </c>
      <c r="E190" s="87" t="s">
        <v>263</v>
      </c>
      <c r="F190" s="116">
        <v>100</v>
      </c>
      <c r="G190" s="128" t="s">
        <v>1116</v>
      </c>
    </row>
    <row r="191" spans="1:8" x14ac:dyDescent="0.25">
      <c r="A191" s="41">
        <v>342</v>
      </c>
      <c r="B191" s="143" t="s">
        <v>65</v>
      </c>
      <c r="C191" s="63" t="s">
        <v>66</v>
      </c>
      <c r="D191" s="41" t="s">
        <v>5</v>
      </c>
      <c r="E191" s="87" t="s">
        <v>263</v>
      </c>
      <c r="F191" s="116">
        <v>200</v>
      </c>
      <c r="G191" s="128" t="s">
        <v>1116</v>
      </c>
    </row>
    <row r="192" spans="1:8" x14ac:dyDescent="0.25">
      <c r="A192" s="41">
        <v>343</v>
      </c>
      <c r="B192" s="143" t="s">
        <v>67</v>
      </c>
      <c r="C192" s="63" t="s">
        <v>68</v>
      </c>
      <c r="D192" s="41"/>
      <c r="E192" s="87" t="s">
        <v>264</v>
      </c>
      <c r="F192" s="116">
        <v>30</v>
      </c>
      <c r="G192" s="128">
        <v>30</v>
      </c>
      <c r="H192" s="112">
        <v>28</v>
      </c>
    </row>
    <row r="193" spans="1:8" x14ac:dyDescent="0.25">
      <c r="A193" s="41">
        <v>344</v>
      </c>
      <c r="B193" s="143" t="s">
        <v>67</v>
      </c>
      <c r="C193" s="63" t="s">
        <v>69</v>
      </c>
      <c r="D193" s="41"/>
      <c r="E193" s="87" t="s">
        <v>265</v>
      </c>
      <c r="F193" s="116">
        <v>200</v>
      </c>
      <c r="G193" s="128">
        <v>200</v>
      </c>
      <c r="H193" s="112">
        <v>25</v>
      </c>
    </row>
    <row r="194" spans="1:8" x14ac:dyDescent="0.25">
      <c r="A194" s="41">
        <v>345</v>
      </c>
      <c r="B194" s="143" t="s">
        <v>67</v>
      </c>
      <c r="C194" s="63" t="s">
        <v>70</v>
      </c>
      <c r="D194" s="41"/>
      <c r="E194" s="87" t="s">
        <v>266</v>
      </c>
      <c r="F194" s="116">
        <v>100</v>
      </c>
      <c r="G194" s="128" t="s">
        <v>1116</v>
      </c>
    </row>
    <row r="195" spans="1:8" x14ac:dyDescent="0.25">
      <c r="A195" s="41">
        <v>346</v>
      </c>
      <c r="B195" s="143" t="s">
        <v>71</v>
      </c>
      <c r="C195" s="63" t="s">
        <v>72</v>
      </c>
      <c r="D195" s="41"/>
      <c r="E195" s="87" t="s">
        <v>267</v>
      </c>
      <c r="F195" s="116">
        <v>30</v>
      </c>
      <c r="G195" s="128" t="s">
        <v>1116</v>
      </c>
    </row>
    <row r="196" spans="1:8" x14ac:dyDescent="0.25">
      <c r="A196" s="41">
        <v>347</v>
      </c>
      <c r="B196" s="143" t="s">
        <v>73</v>
      </c>
      <c r="C196" s="63" t="s">
        <v>74</v>
      </c>
      <c r="D196" s="41" t="s">
        <v>5</v>
      </c>
      <c r="E196" s="87" t="s">
        <v>268</v>
      </c>
      <c r="F196" s="116">
        <v>30</v>
      </c>
      <c r="G196" s="128">
        <v>30</v>
      </c>
      <c r="H196" s="112">
        <v>38</v>
      </c>
    </row>
    <row r="197" spans="1:8" x14ac:dyDescent="0.25">
      <c r="A197" s="41">
        <v>348</v>
      </c>
      <c r="B197" s="143" t="s">
        <v>67</v>
      </c>
      <c r="C197" s="63" t="s">
        <v>75</v>
      </c>
      <c r="D197" s="41">
        <v>0</v>
      </c>
      <c r="E197" s="87" t="s">
        <v>268</v>
      </c>
      <c r="F197" s="116">
        <v>50</v>
      </c>
      <c r="G197" s="128">
        <v>90</v>
      </c>
      <c r="H197" s="112">
        <v>29</v>
      </c>
    </row>
    <row r="198" spans="1:8" x14ac:dyDescent="0.25">
      <c r="A198" s="41">
        <v>349</v>
      </c>
      <c r="B198" s="143" t="s">
        <v>67</v>
      </c>
      <c r="C198" s="63" t="s">
        <v>76</v>
      </c>
      <c r="D198" s="41">
        <v>0</v>
      </c>
      <c r="E198" s="87" t="s">
        <v>268</v>
      </c>
      <c r="F198" s="116">
        <v>50</v>
      </c>
      <c r="G198" s="128">
        <v>80</v>
      </c>
      <c r="H198" s="112">
        <v>29</v>
      </c>
    </row>
    <row r="199" spans="1:8" x14ac:dyDescent="0.25">
      <c r="A199" s="41">
        <v>350</v>
      </c>
      <c r="B199" s="143" t="s">
        <v>67</v>
      </c>
      <c r="C199" s="63" t="s">
        <v>77</v>
      </c>
      <c r="D199" s="40">
        <v>0</v>
      </c>
      <c r="E199" s="87" t="s">
        <v>268</v>
      </c>
      <c r="F199" s="116">
        <v>30</v>
      </c>
      <c r="G199" s="128">
        <v>50</v>
      </c>
      <c r="H199" s="112">
        <v>29</v>
      </c>
    </row>
    <row r="200" spans="1:8" s="109" customFormat="1" x14ac:dyDescent="0.25">
      <c r="A200" s="157"/>
      <c r="B200" s="158"/>
      <c r="C200" s="159"/>
      <c r="D200" s="157"/>
      <c r="E200" s="157"/>
      <c r="F200" s="162"/>
      <c r="G200" s="129">
        <f>SUM(G150:G199)</f>
        <v>2295</v>
      </c>
      <c r="H200" s="113"/>
    </row>
    <row r="201" spans="1:8" x14ac:dyDescent="0.25">
      <c r="A201" s="41">
        <v>401</v>
      </c>
      <c r="B201" s="143" t="s">
        <v>423</v>
      </c>
      <c r="C201" s="63" t="s">
        <v>424</v>
      </c>
      <c r="D201" s="40" t="s">
        <v>425</v>
      </c>
      <c r="E201" s="86"/>
      <c r="F201" s="118">
        <v>40</v>
      </c>
      <c r="G201" s="128" t="s">
        <v>1116</v>
      </c>
    </row>
    <row r="202" spans="1:8" x14ac:dyDescent="0.25">
      <c r="A202" s="41">
        <v>402</v>
      </c>
      <c r="B202" s="143" t="s">
        <v>423</v>
      </c>
      <c r="C202" s="63" t="s">
        <v>426</v>
      </c>
      <c r="D202" s="40" t="s">
        <v>427</v>
      </c>
      <c r="E202" s="86"/>
      <c r="F202" s="118">
        <v>60</v>
      </c>
      <c r="G202" s="128" t="s">
        <v>1116</v>
      </c>
    </row>
    <row r="203" spans="1:8" x14ac:dyDescent="0.25">
      <c r="A203" s="41">
        <v>103</v>
      </c>
      <c r="B203" s="143" t="s">
        <v>423</v>
      </c>
      <c r="C203" s="63" t="s">
        <v>428</v>
      </c>
      <c r="D203" s="40" t="s">
        <v>427</v>
      </c>
      <c r="E203" s="86"/>
      <c r="F203" s="118">
        <v>100</v>
      </c>
      <c r="G203" s="128" t="s">
        <v>1116</v>
      </c>
    </row>
    <row r="204" spans="1:8" x14ac:dyDescent="0.25">
      <c r="A204" s="41">
        <v>404</v>
      </c>
      <c r="B204" s="143" t="s">
        <v>423</v>
      </c>
      <c r="C204" s="63" t="s">
        <v>429</v>
      </c>
      <c r="D204" s="40" t="s">
        <v>427</v>
      </c>
      <c r="E204" s="87" t="s">
        <v>430</v>
      </c>
      <c r="F204" s="118">
        <v>50</v>
      </c>
      <c r="G204" s="128" t="s">
        <v>1116</v>
      </c>
    </row>
    <row r="205" spans="1:8" x14ac:dyDescent="0.25">
      <c r="A205" s="41">
        <v>405</v>
      </c>
      <c r="B205" s="143" t="s">
        <v>423</v>
      </c>
      <c r="C205" s="63" t="s">
        <v>431</v>
      </c>
      <c r="D205" s="41">
        <v>1</v>
      </c>
      <c r="E205" s="87" t="s">
        <v>432</v>
      </c>
      <c r="F205" s="118">
        <v>55</v>
      </c>
      <c r="G205" s="128">
        <v>55</v>
      </c>
      <c r="H205" s="112">
        <v>38</v>
      </c>
    </row>
    <row r="206" spans="1:8" x14ac:dyDescent="0.25">
      <c r="A206" s="41">
        <v>406</v>
      </c>
      <c r="B206" s="143" t="s">
        <v>423</v>
      </c>
      <c r="C206" s="47" t="s">
        <v>433</v>
      </c>
      <c r="D206" s="41" t="s">
        <v>96</v>
      </c>
      <c r="E206" s="86"/>
      <c r="F206" s="118">
        <v>200</v>
      </c>
      <c r="G206" s="128">
        <v>260</v>
      </c>
      <c r="H206" s="112">
        <v>48</v>
      </c>
    </row>
    <row r="207" spans="1:8" x14ac:dyDescent="0.25">
      <c r="A207" s="41">
        <v>407</v>
      </c>
      <c r="B207" s="148" t="s">
        <v>434</v>
      </c>
      <c r="C207" s="47" t="s">
        <v>435</v>
      </c>
      <c r="D207" s="41"/>
      <c r="E207" s="86"/>
      <c r="F207" s="118">
        <v>20</v>
      </c>
      <c r="G207" s="128">
        <v>80</v>
      </c>
      <c r="H207" s="112">
        <v>31</v>
      </c>
    </row>
    <row r="208" spans="1:8" x14ac:dyDescent="0.25">
      <c r="A208" s="41">
        <v>408</v>
      </c>
      <c r="B208" s="143" t="s">
        <v>35</v>
      </c>
      <c r="C208" s="63" t="s">
        <v>436</v>
      </c>
      <c r="D208" s="40" t="s">
        <v>437</v>
      </c>
      <c r="E208" s="86"/>
      <c r="F208" s="118">
        <v>25</v>
      </c>
      <c r="G208" s="128">
        <v>25</v>
      </c>
      <c r="H208" s="112">
        <v>35</v>
      </c>
    </row>
    <row r="209" spans="1:8" x14ac:dyDescent="0.25">
      <c r="A209" s="41">
        <v>409</v>
      </c>
      <c r="B209" s="143" t="s">
        <v>438</v>
      </c>
      <c r="C209" s="63" t="s">
        <v>439</v>
      </c>
      <c r="D209" s="40" t="s">
        <v>440</v>
      </c>
      <c r="E209" s="86"/>
      <c r="F209" s="118">
        <v>20</v>
      </c>
      <c r="G209" s="128">
        <v>50</v>
      </c>
      <c r="H209" s="112">
        <v>46</v>
      </c>
    </row>
    <row r="210" spans="1:8" x14ac:dyDescent="0.25">
      <c r="A210" s="41">
        <v>410</v>
      </c>
      <c r="B210" s="148" t="s">
        <v>441</v>
      </c>
      <c r="C210" s="47" t="s">
        <v>442</v>
      </c>
      <c r="D210" s="41" t="s">
        <v>437</v>
      </c>
      <c r="E210" s="86" t="s">
        <v>443</v>
      </c>
      <c r="F210" s="118">
        <v>20</v>
      </c>
      <c r="G210" s="128">
        <v>60</v>
      </c>
      <c r="H210" s="112">
        <v>21</v>
      </c>
    </row>
    <row r="211" spans="1:8" x14ac:dyDescent="0.25">
      <c r="A211" s="41">
        <v>411</v>
      </c>
      <c r="B211" s="148" t="s">
        <v>441</v>
      </c>
      <c r="C211" s="47" t="s">
        <v>444</v>
      </c>
      <c r="D211" s="41" t="s">
        <v>427</v>
      </c>
      <c r="E211" s="86"/>
      <c r="F211" s="118">
        <v>10</v>
      </c>
      <c r="G211" s="128">
        <v>10</v>
      </c>
      <c r="H211" s="112">
        <v>28</v>
      </c>
    </row>
    <row r="212" spans="1:8" ht="15.75" thickBot="1" x14ac:dyDescent="0.3">
      <c r="A212" s="28">
        <v>412</v>
      </c>
      <c r="B212" s="149" t="s">
        <v>445</v>
      </c>
      <c r="C212" s="65" t="s">
        <v>446</v>
      </c>
      <c r="D212" s="28" t="s">
        <v>440</v>
      </c>
      <c r="E212" s="88" t="s">
        <v>447</v>
      </c>
      <c r="F212" s="119">
        <v>20</v>
      </c>
      <c r="G212" s="128">
        <v>50</v>
      </c>
      <c r="H212" s="112">
        <v>21</v>
      </c>
    </row>
    <row r="213" spans="1:8" x14ac:dyDescent="0.25">
      <c r="A213" s="41">
        <v>413</v>
      </c>
      <c r="B213" s="148" t="s">
        <v>448</v>
      </c>
      <c r="C213" s="47" t="s">
        <v>449</v>
      </c>
      <c r="D213" s="41" t="s">
        <v>450</v>
      </c>
      <c r="E213" s="86" t="s">
        <v>451</v>
      </c>
      <c r="F213" s="118">
        <v>3000</v>
      </c>
      <c r="G213" s="128">
        <v>4900</v>
      </c>
      <c r="H213" s="112">
        <v>23</v>
      </c>
    </row>
    <row r="214" spans="1:8" x14ac:dyDescent="0.25">
      <c r="A214" s="41">
        <v>414</v>
      </c>
      <c r="B214" s="148" t="s">
        <v>452</v>
      </c>
      <c r="C214" s="47" t="s">
        <v>453</v>
      </c>
      <c r="D214" s="41" t="s">
        <v>427</v>
      </c>
      <c r="E214" s="86" t="s">
        <v>454</v>
      </c>
      <c r="F214" s="118">
        <v>2000</v>
      </c>
      <c r="G214" s="128">
        <v>2300</v>
      </c>
      <c r="H214" s="112">
        <v>38</v>
      </c>
    </row>
    <row r="215" spans="1:8" x14ac:dyDescent="0.25">
      <c r="A215" s="41">
        <v>415</v>
      </c>
      <c r="B215" s="148" t="s">
        <v>180</v>
      </c>
      <c r="C215" s="47" t="s">
        <v>455</v>
      </c>
      <c r="D215" s="41" t="s">
        <v>89</v>
      </c>
      <c r="E215" s="86"/>
      <c r="F215" s="118">
        <v>500</v>
      </c>
      <c r="G215" s="128" t="s">
        <v>1116</v>
      </c>
    </row>
    <row r="216" spans="1:8" x14ac:dyDescent="0.25">
      <c r="A216" s="41">
        <v>416</v>
      </c>
      <c r="B216" s="143" t="s">
        <v>423</v>
      </c>
      <c r="C216" s="47" t="s">
        <v>456</v>
      </c>
      <c r="D216" s="41" t="s">
        <v>457</v>
      </c>
      <c r="E216" s="86"/>
      <c r="F216" s="118">
        <v>400</v>
      </c>
      <c r="G216" s="128">
        <v>525</v>
      </c>
      <c r="H216" s="112">
        <v>19</v>
      </c>
    </row>
    <row r="217" spans="1:8" x14ac:dyDescent="0.25">
      <c r="A217" s="41">
        <v>417</v>
      </c>
      <c r="B217" s="143" t="s">
        <v>423</v>
      </c>
      <c r="C217" s="47" t="s">
        <v>458</v>
      </c>
      <c r="D217" s="41" t="s">
        <v>437</v>
      </c>
      <c r="E217" s="86" t="s">
        <v>459</v>
      </c>
      <c r="F217" s="118">
        <v>2300</v>
      </c>
      <c r="G217" s="128">
        <v>2300</v>
      </c>
      <c r="H217" s="112">
        <v>33</v>
      </c>
    </row>
    <row r="218" spans="1:8" x14ac:dyDescent="0.25">
      <c r="A218" s="41">
        <v>418</v>
      </c>
      <c r="B218" s="143" t="s">
        <v>423</v>
      </c>
      <c r="C218" s="47" t="s">
        <v>460</v>
      </c>
      <c r="D218" s="41" t="s">
        <v>427</v>
      </c>
      <c r="E218" s="86" t="s">
        <v>454</v>
      </c>
      <c r="F218" s="118">
        <v>3000</v>
      </c>
      <c r="G218" s="128">
        <v>3200</v>
      </c>
      <c r="H218" s="112">
        <v>30</v>
      </c>
    </row>
    <row r="219" spans="1:8" x14ac:dyDescent="0.25">
      <c r="A219" s="41">
        <v>419</v>
      </c>
      <c r="B219" s="143" t="s">
        <v>423</v>
      </c>
      <c r="C219" s="47" t="s">
        <v>461</v>
      </c>
      <c r="D219" s="41" t="s">
        <v>427</v>
      </c>
      <c r="E219" s="86" t="s">
        <v>454</v>
      </c>
      <c r="F219" s="118">
        <v>3000</v>
      </c>
      <c r="G219" s="128">
        <v>3200</v>
      </c>
      <c r="H219" s="112">
        <v>16</v>
      </c>
    </row>
    <row r="220" spans="1:8" x14ac:dyDescent="0.25">
      <c r="A220" s="41">
        <v>420</v>
      </c>
      <c r="B220" s="143" t="s">
        <v>423</v>
      </c>
      <c r="C220" s="47" t="s">
        <v>462</v>
      </c>
      <c r="D220" s="41">
        <v>1</v>
      </c>
      <c r="E220" s="86"/>
      <c r="F220" s="118">
        <v>200</v>
      </c>
      <c r="G220" s="128">
        <v>200</v>
      </c>
      <c r="H220" s="112">
        <v>27</v>
      </c>
    </row>
    <row r="221" spans="1:8" x14ac:dyDescent="0.25">
      <c r="A221" s="41">
        <v>421</v>
      </c>
      <c r="B221" s="143" t="s">
        <v>423</v>
      </c>
      <c r="C221" s="47" t="s">
        <v>463</v>
      </c>
      <c r="D221" s="41">
        <v>1</v>
      </c>
      <c r="E221" s="86"/>
      <c r="F221" s="118">
        <v>100</v>
      </c>
      <c r="G221" s="128">
        <v>100</v>
      </c>
      <c r="H221" s="112">
        <v>33</v>
      </c>
    </row>
    <row r="222" spans="1:8" x14ac:dyDescent="0.25">
      <c r="A222" s="41">
        <v>422</v>
      </c>
      <c r="B222" s="143" t="s">
        <v>423</v>
      </c>
      <c r="C222" s="47" t="s">
        <v>464</v>
      </c>
      <c r="D222" s="41" t="s">
        <v>96</v>
      </c>
      <c r="E222" s="86" t="s">
        <v>465</v>
      </c>
      <c r="F222" s="118">
        <v>40</v>
      </c>
      <c r="G222" s="128">
        <v>70</v>
      </c>
      <c r="H222" s="112">
        <v>38</v>
      </c>
    </row>
    <row r="223" spans="1:8" x14ac:dyDescent="0.25">
      <c r="A223" s="41">
        <v>423</v>
      </c>
      <c r="B223" s="143" t="s">
        <v>423</v>
      </c>
      <c r="C223" s="47" t="s">
        <v>466</v>
      </c>
      <c r="D223" s="41">
        <v>1</v>
      </c>
      <c r="E223" s="86" t="s">
        <v>467</v>
      </c>
      <c r="F223" s="118">
        <v>100</v>
      </c>
      <c r="G223" s="128">
        <v>140</v>
      </c>
      <c r="H223" s="112">
        <v>42</v>
      </c>
    </row>
    <row r="224" spans="1:8" x14ac:dyDescent="0.25">
      <c r="A224" s="41">
        <v>424</v>
      </c>
      <c r="B224" s="143" t="s">
        <v>423</v>
      </c>
      <c r="C224" s="47" t="s">
        <v>468</v>
      </c>
      <c r="D224" s="41">
        <v>1</v>
      </c>
      <c r="E224" s="86"/>
      <c r="F224" s="118">
        <v>75</v>
      </c>
      <c r="G224" s="128">
        <v>75</v>
      </c>
      <c r="H224" s="112">
        <v>36</v>
      </c>
    </row>
    <row r="225" spans="1:8" x14ac:dyDescent="0.25">
      <c r="A225" s="41">
        <v>425</v>
      </c>
      <c r="B225" s="143" t="s">
        <v>423</v>
      </c>
      <c r="C225" s="47" t="s">
        <v>469</v>
      </c>
      <c r="D225" s="41" t="s">
        <v>457</v>
      </c>
      <c r="E225" s="86" t="s">
        <v>470</v>
      </c>
      <c r="F225" s="118">
        <v>75</v>
      </c>
      <c r="G225" s="128">
        <v>220</v>
      </c>
      <c r="H225" s="112">
        <v>21</v>
      </c>
    </row>
    <row r="226" spans="1:8" x14ac:dyDescent="0.25">
      <c r="A226" s="41">
        <v>426</v>
      </c>
      <c r="B226" s="143" t="s">
        <v>423</v>
      </c>
      <c r="C226" s="47" t="s">
        <v>471</v>
      </c>
      <c r="D226" s="41" t="s">
        <v>86</v>
      </c>
      <c r="E226" s="86"/>
      <c r="F226" s="118">
        <v>40</v>
      </c>
      <c r="G226" s="128" t="s">
        <v>1116</v>
      </c>
    </row>
    <row r="227" spans="1:8" x14ac:dyDescent="0.25">
      <c r="A227" s="41">
        <v>427</v>
      </c>
      <c r="B227" s="143" t="s">
        <v>423</v>
      </c>
      <c r="C227" s="47" t="s">
        <v>472</v>
      </c>
      <c r="D227" s="41" t="s">
        <v>473</v>
      </c>
      <c r="E227" s="86"/>
      <c r="F227" s="118">
        <v>30</v>
      </c>
      <c r="G227" s="128" t="s">
        <v>1116</v>
      </c>
    </row>
    <row r="228" spans="1:8" x14ac:dyDescent="0.25">
      <c r="A228" s="41">
        <v>428</v>
      </c>
      <c r="B228" s="143" t="s">
        <v>423</v>
      </c>
      <c r="C228" s="47" t="s">
        <v>474</v>
      </c>
      <c r="D228" s="41" t="s">
        <v>96</v>
      </c>
      <c r="E228" s="86" t="s">
        <v>475</v>
      </c>
      <c r="F228" s="118">
        <v>600</v>
      </c>
      <c r="G228" s="128">
        <v>800</v>
      </c>
      <c r="H228" s="112">
        <v>21</v>
      </c>
    </row>
    <row r="229" spans="1:8" x14ac:dyDescent="0.25">
      <c r="A229" s="41">
        <v>429</v>
      </c>
      <c r="B229" s="143" t="s">
        <v>423</v>
      </c>
      <c r="C229" s="47" t="s">
        <v>476</v>
      </c>
      <c r="D229" s="41" t="s">
        <v>473</v>
      </c>
      <c r="E229" s="86"/>
      <c r="F229" s="118">
        <v>25</v>
      </c>
      <c r="G229" s="128" t="s">
        <v>1116</v>
      </c>
    </row>
    <row r="230" spans="1:8" x14ac:dyDescent="0.25">
      <c r="A230" s="41">
        <v>430</v>
      </c>
      <c r="B230" s="143" t="s">
        <v>423</v>
      </c>
      <c r="C230" s="47" t="s">
        <v>477</v>
      </c>
      <c r="D230" s="41">
        <v>1</v>
      </c>
      <c r="E230" s="86"/>
      <c r="F230" s="118">
        <v>50</v>
      </c>
      <c r="G230" s="128">
        <v>70</v>
      </c>
      <c r="H230" s="112">
        <v>20</v>
      </c>
    </row>
    <row r="231" spans="1:8" ht="15.75" thickBot="1" x14ac:dyDescent="0.3">
      <c r="A231" s="28">
        <v>431</v>
      </c>
      <c r="B231" s="149" t="s">
        <v>478</v>
      </c>
      <c r="C231" s="65" t="s">
        <v>479</v>
      </c>
      <c r="D231" s="28" t="s">
        <v>480</v>
      </c>
      <c r="E231" s="88"/>
      <c r="F231" s="119">
        <v>300</v>
      </c>
      <c r="G231" s="128">
        <v>360</v>
      </c>
      <c r="H231" s="112">
        <v>18</v>
      </c>
    </row>
    <row r="232" spans="1:8" x14ac:dyDescent="0.25">
      <c r="A232" s="41">
        <v>432</v>
      </c>
      <c r="B232" s="148" t="s">
        <v>67</v>
      </c>
      <c r="C232" s="47" t="s">
        <v>481</v>
      </c>
      <c r="D232" s="41" t="s">
        <v>482</v>
      </c>
      <c r="E232" s="86"/>
      <c r="F232" s="118">
        <v>50</v>
      </c>
      <c r="G232" s="128">
        <v>70</v>
      </c>
      <c r="H232" s="112">
        <v>23</v>
      </c>
    </row>
    <row r="233" spans="1:8" x14ac:dyDescent="0.25">
      <c r="A233" s="41">
        <v>433</v>
      </c>
      <c r="B233" s="143" t="s">
        <v>423</v>
      </c>
      <c r="C233" s="47" t="s">
        <v>483</v>
      </c>
      <c r="D233" s="41" t="s">
        <v>89</v>
      </c>
      <c r="E233" s="86" t="s">
        <v>484</v>
      </c>
      <c r="F233" s="118">
        <v>50</v>
      </c>
      <c r="G233" s="128">
        <v>50</v>
      </c>
      <c r="H233" s="112">
        <v>25</v>
      </c>
    </row>
    <row r="234" spans="1:8" x14ac:dyDescent="0.25">
      <c r="A234" s="41">
        <v>434</v>
      </c>
      <c r="B234" s="143" t="s">
        <v>423</v>
      </c>
      <c r="C234" s="47" t="s">
        <v>485</v>
      </c>
      <c r="D234" s="41" t="s">
        <v>89</v>
      </c>
      <c r="E234" s="86" t="s">
        <v>486</v>
      </c>
      <c r="F234" s="118">
        <v>50</v>
      </c>
      <c r="G234" s="128">
        <v>60</v>
      </c>
      <c r="H234" s="112">
        <v>23</v>
      </c>
    </row>
    <row r="235" spans="1:8" x14ac:dyDescent="0.25">
      <c r="A235" s="41">
        <v>435</v>
      </c>
      <c r="B235" s="148" t="s">
        <v>152</v>
      </c>
      <c r="C235" s="47" t="s">
        <v>487</v>
      </c>
      <c r="D235" s="41">
        <v>1</v>
      </c>
      <c r="E235" s="86"/>
      <c r="F235" s="118">
        <v>100</v>
      </c>
      <c r="G235" s="128">
        <v>190</v>
      </c>
      <c r="H235" s="112">
        <v>23</v>
      </c>
    </row>
    <row r="236" spans="1:8" x14ac:dyDescent="0.25">
      <c r="A236" s="41">
        <v>436</v>
      </c>
      <c r="B236" s="148" t="s">
        <v>488</v>
      </c>
      <c r="C236" s="47" t="s">
        <v>489</v>
      </c>
      <c r="D236" s="41">
        <v>1</v>
      </c>
      <c r="E236" s="86"/>
      <c r="F236" s="118">
        <v>50</v>
      </c>
      <c r="G236" s="128">
        <v>120</v>
      </c>
      <c r="H236" s="112">
        <v>21</v>
      </c>
    </row>
    <row r="237" spans="1:8" x14ac:dyDescent="0.25">
      <c r="A237" s="41">
        <v>437</v>
      </c>
      <c r="B237" s="148" t="s">
        <v>488</v>
      </c>
      <c r="C237" s="47" t="s">
        <v>490</v>
      </c>
      <c r="D237" s="41">
        <v>1</v>
      </c>
      <c r="E237" s="86"/>
      <c r="F237" s="118">
        <v>50</v>
      </c>
      <c r="G237" s="128">
        <v>80</v>
      </c>
      <c r="H237" s="112">
        <v>36</v>
      </c>
    </row>
    <row r="238" spans="1:8" x14ac:dyDescent="0.25">
      <c r="A238" s="41">
        <v>438</v>
      </c>
      <c r="B238" s="148" t="s">
        <v>488</v>
      </c>
      <c r="C238" s="47" t="s">
        <v>491</v>
      </c>
      <c r="D238" s="41">
        <v>1</v>
      </c>
      <c r="E238" s="86"/>
      <c r="F238" s="118">
        <v>50</v>
      </c>
      <c r="G238" s="128">
        <v>90</v>
      </c>
      <c r="H238" s="112">
        <v>36</v>
      </c>
    </row>
    <row r="239" spans="1:8" ht="15.75" thickBot="1" x14ac:dyDescent="0.3">
      <c r="A239" s="28">
        <v>439</v>
      </c>
      <c r="B239" s="149" t="s">
        <v>492</v>
      </c>
      <c r="C239" s="65" t="s">
        <v>493</v>
      </c>
      <c r="D239" s="28" t="s">
        <v>437</v>
      </c>
      <c r="E239" s="88"/>
      <c r="F239" s="119">
        <v>50</v>
      </c>
      <c r="G239" s="128">
        <v>140</v>
      </c>
      <c r="H239" s="112">
        <v>21</v>
      </c>
    </row>
    <row r="240" spans="1:8" x14ac:dyDescent="0.25">
      <c r="A240" s="17">
        <v>440</v>
      </c>
      <c r="B240" s="13" t="s">
        <v>494</v>
      </c>
      <c r="C240" s="66" t="s">
        <v>495</v>
      </c>
      <c r="D240" s="14"/>
      <c r="E240" s="89"/>
      <c r="F240" s="78">
        <v>200</v>
      </c>
      <c r="G240" s="128">
        <v>260</v>
      </c>
      <c r="H240" s="112">
        <v>7</v>
      </c>
    </row>
    <row r="241" spans="1:8" x14ac:dyDescent="0.25">
      <c r="A241" s="41">
        <v>441</v>
      </c>
      <c r="B241" s="13" t="s">
        <v>496</v>
      </c>
      <c r="C241" s="66" t="s">
        <v>497</v>
      </c>
      <c r="D241" s="14" t="s">
        <v>498</v>
      </c>
      <c r="E241" s="89"/>
      <c r="F241" s="78">
        <v>80</v>
      </c>
      <c r="G241" s="128">
        <v>100</v>
      </c>
      <c r="H241" s="112">
        <v>15</v>
      </c>
    </row>
    <row r="242" spans="1:8" x14ac:dyDescent="0.25">
      <c r="A242" s="41">
        <v>442</v>
      </c>
      <c r="B242" s="13" t="s">
        <v>499</v>
      </c>
      <c r="C242" s="66" t="s">
        <v>500</v>
      </c>
      <c r="D242" s="14" t="s">
        <v>480</v>
      </c>
      <c r="E242" s="89"/>
      <c r="F242" s="78">
        <v>50</v>
      </c>
      <c r="G242" s="128">
        <v>240</v>
      </c>
      <c r="H242" s="112">
        <v>46</v>
      </c>
    </row>
    <row r="243" spans="1:8" x14ac:dyDescent="0.25">
      <c r="A243" s="41">
        <v>443</v>
      </c>
      <c r="B243" s="13" t="s">
        <v>499</v>
      </c>
      <c r="C243" s="66" t="s">
        <v>501</v>
      </c>
      <c r="D243" s="14" t="s">
        <v>480</v>
      </c>
      <c r="E243" s="89"/>
      <c r="F243" s="78">
        <v>50</v>
      </c>
      <c r="G243" s="128">
        <v>170</v>
      </c>
      <c r="H243" s="112">
        <v>21</v>
      </c>
    </row>
    <row r="244" spans="1:8" x14ac:dyDescent="0.25">
      <c r="A244" s="41">
        <v>444</v>
      </c>
      <c r="B244" s="13" t="s">
        <v>499</v>
      </c>
      <c r="C244" s="66" t="s">
        <v>502</v>
      </c>
      <c r="D244" s="14" t="s">
        <v>480</v>
      </c>
      <c r="E244" s="89"/>
      <c r="F244" s="78">
        <v>50</v>
      </c>
      <c r="G244" s="128">
        <v>210</v>
      </c>
      <c r="H244" s="112">
        <v>21</v>
      </c>
    </row>
    <row r="245" spans="1:8" x14ac:dyDescent="0.25">
      <c r="A245" s="41">
        <v>445</v>
      </c>
      <c r="B245" s="13" t="s">
        <v>109</v>
      </c>
      <c r="C245" s="66" t="s">
        <v>503</v>
      </c>
      <c r="D245" s="14" t="s">
        <v>504</v>
      </c>
      <c r="E245" s="89"/>
      <c r="F245" s="78">
        <v>40</v>
      </c>
      <c r="G245" s="128">
        <v>170</v>
      </c>
      <c r="H245" s="112">
        <v>38</v>
      </c>
    </row>
    <row r="246" spans="1:8" ht="26.25" x14ac:dyDescent="0.25">
      <c r="A246" s="41">
        <v>446</v>
      </c>
      <c r="B246" s="13" t="s">
        <v>505</v>
      </c>
      <c r="C246" s="66" t="s">
        <v>506</v>
      </c>
      <c r="D246" s="14" t="s">
        <v>507</v>
      </c>
      <c r="E246" s="89"/>
      <c r="F246" s="78">
        <v>240</v>
      </c>
      <c r="G246" s="128">
        <v>360</v>
      </c>
      <c r="H246" s="112">
        <v>7</v>
      </c>
    </row>
    <row r="247" spans="1:8" x14ac:dyDescent="0.25">
      <c r="A247" s="41">
        <v>447</v>
      </c>
      <c r="B247" s="13" t="s">
        <v>508</v>
      </c>
      <c r="C247" s="66" t="s">
        <v>509</v>
      </c>
      <c r="D247" s="14">
        <v>8</v>
      </c>
      <c r="E247" s="89" t="s">
        <v>510</v>
      </c>
      <c r="F247" s="78">
        <v>200</v>
      </c>
      <c r="G247" s="128" t="s">
        <v>1116</v>
      </c>
    </row>
    <row r="248" spans="1:8" x14ac:dyDescent="0.25">
      <c r="A248" s="41">
        <v>448</v>
      </c>
      <c r="B248" s="13" t="s">
        <v>511</v>
      </c>
      <c r="C248" s="66" t="s">
        <v>512</v>
      </c>
      <c r="D248" s="14" t="s">
        <v>513</v>
      </c>
      <c r="E248" s="89" t="s">
        <v>514</v>
      </c>
      <c r="F248" s="78">
        <v>75</v>
      </c>
      <c r="G248" s="128">
        <v>75</v>
      </c>
      <c r="H248" s="112">
        <v>36</v>
      </c>
    </row>
    <row r="249" spans="1:8" x14ac:dyDescent="0.25">
      <c r="A249" s="41">
        <v>449</v>
      </c>
      <c r="B249" s="13" t="s">
        <v>109</v>
      </c>
      <c r="C249" s="66" t="s">
        <v>515</v>
      </c>
      <c r="D249" s="14" t="s">
        <v>513</v>
      </c>
      <c r="E249" s="89"/>
      <c r="F249" s="78">
        <v>40</v>
      </c>
      <c r="G249" s="128">
        <v>40</v>
      </c>
      <c r="H249" s="112">
        <v>1</v>
      </c>
    </row>
    <row r="250" spans="1:8" ht="26.25" x14ac:dyDescent="0.25">
      <c r="A250" s="41">
        <v>450</v>
      </c>
      <c r="B250" s="13" t="s">
        <v>516</v>
      </c>
      <c r="C250" s="66" t="s">
        <v>517</v>
      </c>
      <c r="D250" s="14" t="s">
        <v>518</v>
      </c>
      <c r="E250" s="89" t="s">
        <v>519</v>
      </c>
      <c r="F250" s="78">
        <v>100</v>
      </c>
      <c r="G250" s="128">
        <v>140</v>
      </c>
      <c r="H250" s="112">
        <v>38</v>
      </c>
    </row>
    <row r="251" spans="1:8" x14ac:dyDescent="0.25">
      <c r="A251" s="41">
        <v>451</v>
      </c>
      <c r="B251" s="13" t="s">
        <v>520</v>
      </c>
      <c r="C251" s="66" t="s">
        <v>521</v>
      </c>
      <c r="D251" s="14" t="s">
        <v>480</v>
      </c>
      <c r="E251" s="89"/>
      <c r="F251" s="78">
        <v>20</v>
      </c>
      <c r="G251" s="128">
        <v>110</v>
      </c>
      <c r="H251" s="112">
        <v>46</v>
      </c>
    </row>
    <row r="252" spans="1:8" x14ac:dyDescent="0.25">
      <c r="A252" s="41">
        <v>452</v>
      </c>
      <c r="B252" s="13" t="s">
        <v>522</v>
      </c>
      <c r="C252" s="66" t="s">
        <v>523</v>
      </c>
      <c r="D252" s="14" t="s">
        <v>480</v>
      </c>
      <c r="E252" s="89"/>
      <c r="F252" s="78">
        <v>35</v>
      </c>
      <c r="G252" s="128">
        <v>35</v>
      </c>
      <c r="H252" s="112">
        <v>38</v>
      </c>
    </row>
    <row r="253" spans="1:8" x14ac:dyDescent="0.25">
      <c r="A253" s="41">
        <v>453</v>
      </c>
      <c r="B253" s="13" t="s">
        <v>524</v>
      </c>
      <c r="C253" s="66" t="s">
        <v>525</v>
      </c>
      <c r="D253" s="14" t="s">
        <v>480</v>
      </c>
      <c r="E253" s="90" t="s">
        <v>526</v>
      </c>
      <c r="F253" s="78">
        <v>40</v>
      </c>
      <c r="G253" s="128">
        <v>80</v>
      </c>
      <c r="H253" s="112">
        <v>21</v>
      </c>
    </row>
    <row r="254" spans="1:8" x14ac:dyDescent="0.25">
      <c r="A254" s="41">
        <v>454</v>
      </c>
      <c r="B254" s="13" t="s">
        <v>524</v>
      </c>
      <c r="C254" s="66" t="s">
        <v>527</v>
      </c>
      <c r="D254" s="14" t="s">
        <v>480</v>
      </c>
      <c r="E254" s="90" t="s">
        <v>526</v>
      </c>
      <c r="F254" s="78">
        <v>35</v>
      </c>
      <c r="G254" s="128">
        <v>400</v>
      </c>
      <c r="H254" s="112">
        <v>48</v>
      </c>
    </row>
    <row r="255" spans="1:8" x14ac:dyDescent="0.25">
      <c r="A255" s="41">
        <v>455</v>
      </c>
      <c r="B255" s="13" t="s">
        <v>528</v>
      </c>
      <c r="C255" s="66" t="s">
        <v>529</v>
      </c>
      <c r="D255" s="14" t="s">
        <v>480</v>
      </c>
      <c r="E255" s="90" t="s">
        <v>530</v>
      </c>
      <c r="F255" s="78">
        <v>50</v>
      </c>
      <c r="G255" s="128">
        <v>80</v>
      </c>
      <c r="H255" s="112">
        <v>20</v>
      </c>
    </row>
    <row r="256" spans="1:8" ht="15.75" thickBot="1" x14ac:dyDescent="0.3">
      <c r="A256" s="28">
        <v>456</v>
      </c>
      <c r="B256" s="15" t="s">
        <v>528</v>
      </c>
      <c r="C256" s="67" t="s">
        <v>531</v>
      </c>
      <c r="D256" s="16" t="s">
        <v>480</v>
      </c>
      <c r="E256" s="91"/>
      <c r="F256" s="79">
        <v>20</v>
      </c>
      <c r="G256" s="128">
        <v>40</v>
      </c>
      <c r="H256" s="112">
        <v>28</v>
      </c>
    </row>
    <row r="257" spans="1:8" ht="26.25" x14ac:dyDescent="0.25">
      <c r="A257" s="41">
        <v>457</v>
      </c>
      <c r="B257" s="148" t="s">
        <v>532</v>
      </c>
      <c r="C257" s="66" t="s">
        <v>533</v>
      </c>
      <c r="D257" s="41" t="s">
        <v>96</v>
      </c>
      <c r="E257" s="89" t="s">
        <v>534</v>
      </c>
      <c r="F257" s="118">
        <v>220</v>
      </c>
      <c r="G257" s="128" t="s">
        <v>1116</v>
      </c>
    </row>
    <row r="258" spans="1:8" x14ac:dyDescent="0.25">
      <c r="A258" s="41">
        <v>458</v>
      </c>
      <c r="B258" s="148" t="s">
        <v>532</v>
      </c>
      <c r="C258" s="66" t="s">
        <v>535</v>
      </c>
      <c r="D258" s="41" t="s">
        <v>437</v>
      </c>
      <c r="E258" s="89"/>
      <c r="F258" s="118">
        <v>220</v>
      </c>
      <c r="G258" s="128" t="s">
        <v>1116</v>
      </c>
    </row>
    <row r="259" spans="1:8" ht="26.25" x14ac:dyDescent="0.25">
      <c r="A259" s="41">
        <v>459</v>
      </c>
      <c r="B259" s="148" t="s">
        <v>532</v>
      </c>
      <c r="C259" s="66" t="s">
        <v>536</v>
      </c>
      <c r="D259" s="41" t="s">
        <v>96</v>
      </c>
      <c r="E259" s="89" t="s">
        <v>537</v>
      </c>
      <c r="F259" s="118">
        <v>250</v>
      </c>
      <c r="G259" s="128" t="s">
        <v>1116</v>
      </c>
    </row>
    <row r="260" spans="1:8" ht="26.25" x14ac:dyDescent="0.25">
      <c r="A260" s="41">
        <v>460</v>
      </c>
      <c r="B260" s="148" t="s">
        <v>532</v>
      </c>
      <c r="C260" s="66" t="s">
        <v>538</v>
      </c>
      <c r="D260" s="41" t="s">
        <v>96</v>
      </c>
      <c r="E260" s="89" t="s">
        <v>539</v>
      </c>
      <c r="F260" s="118">
        <v>220</v>
      </c>
      <c r="G260" s="128">
        <v>220</v>
      </c>
      <c r="H260" s="112">
        <v>7</v>
      </c>
    </row>
    <row r="261" spans="1:8" ht="26.25" x14ac:dyDescent="0.25">
      <c r="A261" s="41">
        <v>461</v>
      </c>
      <c r="B261" s="148" t="s">
        <v>532</v>
      </c>
      <c r="C261" s="66" t="s">
        <v>540</v>
      </c>
      <c r="D261" s="41" t="s">
        <v>89</v>
      </c>
      <c r="E261" s="89"/>
      <c r="F261" s="118">
        <v>60</v>
      </c>
      <c r="G261" s="128">
        <v>60</v>
      </c>
      <c r="H261" s="112">
        <v>38</v>
      </c>
    </row>
    <row r="262" spans="1:8" x14ac:dyDescent="0.25">
      <c r="A262" s="41">
        <v>462</v>
      </c>
      <c r="B262" s="148" t="s">
        <v>532</v>
      </c>
      <c r="C262" s="66" t="s">
        <v>541</v>
      </c>
      <c r="D262" s="41" t="s">
        <v>437</v>
      </c>
      <c r="E262" s="89"/>
      <c r="F262" s="118">
        <v>120</v>
      </c>
      <c r="G262" s="128">
        <v>120</v>
      </c>
      <c r="H262" s="112">
        <v>21</v>
      </c>
    </row>
    <row r="263" spans="1:8" ht="26.25" x14ac:dyDescent="0.25">
      <c r="A263" s="41">
        <v>463</v>
      </c>
      <c r="B263" s="148" t="s">
        <v>542</v>
      </c>
      <c r="C263" s="66" t="s">
        <v>543</v>
      </c>
      <c r="D263" s="41">
        <v>1</v>
      </c>
      <c r="E263" s="89"/>
      <c r="F263" s="118">
        <v>120</v>
      </c>
      <c r="G263" s="128" t="s">
        <v>1116</v>
      </c>
    </row>
    <row r="264" spans="1:8" ht="26.25" x14ac:dyDescent="0.25">
      <c r="A264" s="41">
        <v>464</v>
      </c>
      <c r="B264" s="148"/>
      <c r="C264" s="66" t="s">
        <v>544</v>
      </c>
      <c r="D264" s="41">
        <v>1</v>
      </c>
      <c r="E264" s="89"/>
      <c r="F264" s="118">
        <v>70</v>
      </c>
      <c r="G264" s="128" t="s">
        <v>1116</v>
      </c>
    </row>
    <row r="265" spans="1:8" x14ac:dyDescent="0.25">
      <c r="A265" s="41">
        <v>465</v>
      </c>
      <c r="B265" s="148" t="s">
        <v>545</v>
      </c>
      <c r="C265" s="66" t="s">
        <v>546</v>
      </c>
      <c r="D265" s="41" t="s">
        <v>216</v>
      </c>
      <c r="E265" s="89"/>
      <c r="F265" s="118">
        <v>22</v>
      </c>
      <c r="G265" s="128">
        <v>40</v>
      </c>
      <c r="H265" s="112">
        <v>28</v>
      </c>
    </row>
    <row r="266" spans="1:8" x14ac:dyDescent="0.25">
      <c r="A266" s="41">
        <v>466</v>
      </c>
      <c r="B266" s="148" t="s">
        <v>547</v>
      </c>
      <c r="C266" s="66" t="s">
        <v>548</v>
      </c>
      <c r="D266" s="41" t="s">
        <v>427</v>
      </c>
      <c r="E266" s="89"/>
      <c r="F266" s="118">
        <v>35</v>
      </c>
      <c r="G266" s="128" t="s">
        <v>1116</v>
      </c>
    </row>
    <row r="267" spans="1:8" ht="26.25" x14ac:dyDescent="0.25">
      <c r="A267" s="41">
        <v>467</v>
      </c>
      <c r="B267" s="148" t="s">
        <v>549</v>
      </c>
      <c r="C267" s="66" t="s">
        <v>550</v>
      </c>
      <c r="D267" s="41" t="s">
        <v>551</v>
      </c>
      <c r="E267" s="89"/>
      <c r="F267" s="118">
        <v>20</v>
      </c>
      <c r="G267" s="128" t="s">
        <v>1116</v>
      </c>
    </row>
    <row r="268" spans="1:8" ht="26.25" x14ac:dyDescent="0.25">
      <c r="A268" s="41">
        <v>468</v>
      </c>
      <c r="B268" s="148" t="s">
        <v>552</v>
      </c>
      <c r="C268" s="66" t="s">
        <v>553</v>
      </c>
      <c r="D268" s="41" t="s">
        <v>103</v>
      </c>
      <c r="E268" s="89"/>
      <c r="F268" s="118">
        <v>20</v>
      </c>
      <c r="G268" s="128" t="s">
        <v>1116</v>
      </c>
    </row>
    <row r="269" spans="1:8" x14ac:dyDescent="0.25">
      <c r="A269" s="41">
        <v>469</v>
      </c>
      <c r="B269" s="148" t="s">
        <v>554</v>
      </c>
      <c r="C269" s="66" t="s">
        <v>555</v>
      </c>
      <c r="D269" s="41" t="s">
        <v>103</v>
      </c>
      <c r="E269" s="89"/>
      <c r="F269" s="118">
        <v>100</v>
      </c>
      <c r="G269" s="128" t="s">
        <v>1116</v>
      </c>
    </row>
    <row r="270" spans="1:8" x14ac:dyDescent="0.25">
      <c r="A270" s="18">
        <v>470</v>
      </c>
      <c r="B270" s="148" t="s">
        <v>556</v>
      </c>
      <c r="C270" s="66" t="s">
        <v>557</v>
      </c>
      <c r="D270" s="41" t="s">
        <v>103</v>
      </c>
      <c r="E270" s="89"/>
      <c r="F270" s="118">
        <v>40</v>
      </c>
      <c r="G270" s="128" t="s">
        <v>1116</v>
      </c>
    </row>
    <row r="271" spans="1:8" ht="15.75" thickBot="1" x14ac:dyDescent="0.3">
      <c r="A271" s="19">
        <v>471</v>
      </c>
      <c r="B271" s="149" t="s">
        <v>556</v>
      </c>
      <c r="C271" s="67" t="s">
        <v>558</v>
      </c>
      <c r="D271" s="28" t="s">
        <v>427</v>
      </c>
      <c r="E271" s="91"/>
      <c r="F271" s="119">
        <v>50</v>
      </c>
      <c r="G271" s="128" t="s">
        <v>1116</v>
      </c>
    </row>
    <row r="272" spans="1:8" x14ac:dyDescent="0.25">
      <c r="A272" s="18">
        <v>472</v>
      </c>
      <c r="B272" s="13" t="s">
        <v>494</v>
      </c>
      <c r="C272" s="66" t="s">
        <v>559</v>
      </c>
      <c r="D272" s="18"/>
      <c r="E272" s="89"/>
      <c r="F272" s="78">
        <v>100</v>
      </c>
      <c r="G272" s="128">
        <v>220</v>
      </c>
      <c r="H272" s="112">
        <v>7</v>
      </c>
    </row>
    <row r="273" spans="1:8" x14ac:dyDescent="0.25">
      <c r="A273" s="18">
        <v>473</v>
      </c>
      <c r="B273" s="13" t="s">
        <v>560</v>
      </c>
      <c r="C273" s="66" t="s">
        <v>561</v>
      </c>
      <c r="D273" s="18" t="s">
        <v>450</v>
      </c>
      <c r="E273" s="89"/>
      <c r="F273" s="78">
        <v>50</v>
      </c>
      <c r="G273" s="128">
        <v>160</v>
      </c>
      <c r="H273" s="112">
        <v>38</v>
      </c>
    </row>
    <row r="274" spans="1:8" x14ac:dyDescent="0.25">
      <c r="A274" s="18">
        <v>474</v>
      </c>
      <c r="B274" s="13" t="s">
        <v>562</v>
      </c>
      <c r="C274" s="66" t="s">
        <v>563</v>
      </c>
      <c r="D274" s="18"/>
      <c r="E274" s="89"/>
      <c r="F274" s="78">
        <v>20</v>
      </c>
      <c r="G274" s="128">
        <v>110</v>
      </c>
      <c r="H274" s="112">
        <v>29</v>
      </c>
    </row>
    <row r="275" spans="1:8" x14ac:dyDescent="0.25">
      <c r="A275" s="18">
        <v>475</v>
      </c>
      <c r="B275" s="13" t="s">
        <v>109</v>
      </c>
      <c r="C275" s="66" t="s">
        <v>564</v>
      </c>
      <c r="D275" s="18" t="s">
        <v>480</v>
      </c>
      <c r="E275" s="89"/>
      <c r="F275" s="78">
        <v>20</v>
      </c>
      <c r="G275" s="128">
        <v>40</v>
      </c>
      <c r="H275" s="112">
        <v>1</v>
      </c>
    </row>
    <row r="276" spans="1:8" x14ac:dyDescent="0.25">
      <c r="A276" s="18">
        <v>476</v>
      </c>
      <c r="B276" s="13" t="s">
        <v>73</v>
      </c>
      <c r="C276" s="66" t="s">
        <v>565</v>
      </c>
      <c r="D276" s="18"/>
      <c r="E276" s="89"/>
      <c r="F276" s="78">
        <v>20</v>
      </c>
      <c r="G276" s="128">
        <v>130</v>
      </c>
      <c r="H276" s="112">
        <v>38</v>
      </c>
    </row>
    <row r="277" spans="1:8" x14ac:dyDescent="0.25">
      <c r="A277" s="18">
        <v>477</v>
      </c>
      <c r="B277" s="13" t="s">
        <v>566</v>
      </c>
      <c r="C277" s="66" t="s">
        <v>567</v>
      </c>
      <c r="D277" s="18" t="s">
        <v>480</v>
      </c>
      <c r="E277" s="89" t="s">
        <v>568</v>
      </c>
      <c r="F277" s="78">
        <v>20</v>
      </c>
      <c r="G277" s="128">
        <v>40</v>
      </c>
      <c r="H277" s="112">
        <v>9</v>
      </c>
    </row>
    <row r="278" spans="1:8" x14ac:dyDescent="0.25">
      <c r="A278" s="18">
        <v>478</v>
      </c>
      <c r="B278" s="13" t="s">
        <v>569</v>
      </c>
      <c r="C278" s="66" t="s">
        <v>570</v>
      </c>
      <c r="D278" s="18"/>
      <c r="E278" s="89" t="s">
        <v>571</v>
      </c>
      <c r="F278" s="78">
        <v>20</v>
      </c>
      <c r="G278" s="128" t="s">
        <v>1116</v>
      </c>
    </row>
    <row r="279" spans="1:8" x14ac:dyDescent="0.25">
      <c r="A279" s="18">
        <v>479</v>
      </c>
      <c r="B279" s="13" t="s">
        <v>572</v>
      </c>
      <c r="C279" s="66" t="s">
        <v>573</v>
      </c>
      <c r="D279" s="18" t="s">
        <v>480</v>
      </c>
      <c r="E279" s="89"/>
      <c r="F279" s="78">
        <v>40</v>
      </c>
      <c r="G279" s="128">
        <v>160</v>
      </c>
      <c r="H279" s="112">
        <v>21</v>
      </c>
    </row>
    <row r="280" spans="1:8" x14ac:dyDescent="0.25">
      <c r="A280" s="18">
        <v>480</v>
      </c>
      <c r="B280" s="13" t="s">
        <v>562</v>
      </c>
      <c r="C280" s="66" t="s">
        <v>574</v>
      </c>
      <c r="D280" s="18" t="s">
        <v>480</v>
      </c>
      <c r="E280" s="89" t="s">
        <v>575</v>
      </c>
      <c r="F280" s="78">
        <v>20</v>
      </c>
      <c r="G280" s="128">
        <v>130</v>
      </c>
      <c r="H280" s="112">
        <v>11</v>
      </c>
    </row>
    <row r="281" spans="1:8" x14ac:dyDescent="0.25">
      <c r="A281" s="18">
        <v>481</v>
      </c>
      <c r="B281" s="13" t="s">
        <v>576</v>
      </c>
      <c r="C281" s="66" t="s">
        <v>577</v>
      </c>
      <c r="D281" s="18" t="s">
        <v>480</v>
      </c>
      <c r="E281" s="89"/>
      <c r="F281" s="78">
        <v>100</v>
      </c>
      <c r="G281" s="128">
        <v>375</v>
      </c>
      <c r="H281" s="112">
        <v>38</v>
      </c>
    </row>
    <row r="282" spans="1:8" x14ac:dyDescent="0.25">
      <c r="A282" s="18">
        <v>482</v>
      </c>
      <c r="B282" s="13" t="s">
        <v>576</v>
      </c>
      <c r="C282" s="66" t="s">
        <v>578</v>
      </c>
      <c r="D282" s="18" t="s">
        <v>480</v>
      </c>
      <c r="E282" s="89"/>
      <c r="F282" s="78">
        <v>100</v>
      </c>
      <c r="G282" s="128">
        <v>350</v>
      </c>
      <c r="H282" s="112">
        <v>12</v>
      </c>
    </row>
    <row r="283" spans="1:8" x14ac:dyDescent="0.25">
      <c r="A283" s="18">
        <v>483</v>
      </c>
      <c r="B283" s="13" t="s">
        <v>562</v>
      </c>
      <c r="C283" s="66" t="s">
        <v>579</v>
      </c>
      <c r="D283" s="18"/>
      <c r="E283" s="89" t="s">
        <v>580</v>
      </c>
      <c r="F283" s="78">
        <v>50</v>
      </c>
      <c r="G283" s="128">
        <v>190</v>
      </c>
      <c r="H283" s="112">
        <v>32</v>
      </c>
    </row>
    <row r="284" spans="1:8" x14ac:dyDescent="0.25">
      <c r="A284" s="18">
        <v>484</v>
      </c>
      <c r="B284" s="13" t="s">
        <v>562</v>
      </c>
      <c r="C284" s="66" t="s">
        <v>581</v>
      </c>
      <c r="D284" s="18"/>
      <c r="E284" s="89" t="s">
        <v>582</v>
      </c>
      <c r="F284" s="78">
        <v>50</v>
      </c>
      <c r="G284" s="128">
        <v>120</v>
      </c>
      <c r="H284" s="112">
        <v>38</v>
      </c>
    </row>
    <row r="285" spans="1:8" ht="26.25" x14ac:dyDescent="0.25">
      <c r="A285" s="18">
        <v>485</v>
      </c>
      <c r="B285" s="13" t="s">
        <v>562</v>
      </c>
      <c r="C285" s="66" t="s">
        <v>583</v>
      </c>
      <c r="D285" s="18"/>
      <c r="E285" s="89" t="s">
        <v>584</v>
      </c>
      <c r="F285" s="78">
        <v>50</v>
      </c>
      <c r="G285" s="128">
        <v>90</v>
      </c>
      <c r="H285" s="112">
        <v>38</v>
      </c>
    </row>
    <row r="286" spans="1:8" x14ac:dyDescent="0.25">
      <c r="A286" s="18">
        <v>486</v>
      </c>
      <c r="B286" s="13" t="s">
        <v>73</v>
      </c>
      <c r="C286" s="66" t="s">
        <v>585</v>
      </c>
      <c r="D286" s="18"/>
      <c r="E286" s="89" t="s">
        <v>586</v>
      </c>
      <c r="F286" s="78">
        <v>20</v>
      </c>
      <c r="G286" s="128">
        <v>100</v>
      </c>
      <c r="H286" s="112">
        <v>38</v>
      </c>
    </row>
    <row r="287" spans="1:8" x14ac:dyDescent="0.25">
      <c r="A287" s="18">
        <v>487</v>
      </c>
      <c r="B287" s="13" t="s">
        <v>587</v>
      </c>
      <c r="C287" s="66" t="s">
        <v>588</v>
      </c>
      <c r="D287" s="18"/>
      <c r="E287" s="89"/>
      <c r="F287" s="78">
        <v>50</v>
      </c>
      <c r="G287" s="128">
        <v>200</v>
      </c>
      <c r="H287" s="112">
        <v>38</v>
      </c>
    </row>
    <row r="288" spans="1:8" x14ac:dyDescent="0.25">
      <c r="A288" s="18">
        <v>488</v>
      </c>
      <c r="B288" s="13" t="s">
        <v>587</v>
      </c>
      <c r="C288" s="66" t="s">
        <v>589</v>
      </c>
      <c r="D288" s="18"/>
      <c r="E288" s="89" t="s">
        <v>590</v>
      </c>
      <c r="F288" s="78">
        <v>50</v>
      </c>
      <c r="G288" s="128">
        <v>90</v>
      </c>
      <c r="H288" s="112">
        <v>33</v>
      </c>
    </row>
    <row r="289" spans="1:8" x14ac:dyDescent="0.25">
      <c r="A289" s="18">
        <v>489</v>
      </c>
      <c r="B289" s="13" t="s">
        <v>587</v>
      </c>
      <c r="C289" s="66" t="s">
        <v>591</v>
      </c>
      <c r="D289" s="18"/>
      <c r="E289" s="89" t="s">
        <v>592</v>
      </c>
      <c r="F289" s="78">
        <v>40</v>
      </c>
      <c r="G289" s="128">
        <v>80</v>
      </c>
      <c r="H289" s="112">
        <v>13</v>
      </c>
    </row>
    <row r="290" spans="1:8" x14ac:dyDescent="0.25">
      <c r="A290" s="18">
        <v>490</v>
      </c>
      <c r="B290" s="13" t="s">
        <v>587</v>
      </c>
      <c r="C290" s="66" t="s">
        <v>593</v>
      </c>
      <c r="D290" s="18"/>
      <c r="E290" s="89" t="s">
        <v>594</v>
      </c>
      <c r="F290" s="78">
        <v>50</v>
      </c>
      <c r="G290" s="128">
        <v>120</v>
      </c>
      <c r="H290" s="112">
        <v>38</v>
      </c>
    </row>
    <row r="291" spans="1:8" x14ac:dyDescent="0.25">
      <c r="A291" s="18">
        <v>491</v>
      </c>
      <c r="B291" s="13" t="s">
        <v>587</v>
      </c>
      <c r="C291" s="66" t="s">
        <v>595</v>
      </c>
      <c r="D291" s="18"/>
      <c r="E291" s="89" t="s">
        <v>596</v>
      </c>
      <c r="F291" s="78">
        <v>50</v>
      </c>
      <c r="G291" s="128">
        <v>140</v>
      </c>
      <c r="H291" s="112">
        <v>49</v>
      </c>
    </row>
    <row r="292" spans="1:8" x14ac:dyDescent="0.25">
      <c r="A292" s="20">
        <v>492</v>
      </c>
      <c r="B292" s="13" t="s">
        <v>597</v>
      </c>
      <c r="C292" s="66" t="s">
        <v>598</v>
      </c>
      <c r="D292" s="18"/>
      <c r="E292" s="89"/>
      <c r="F292" s="78">
        <v>20</v>
      </c>
      <c r="G292" s="128">
        <v>260</v>
      </c>
      <c r="H292" s="112">
        <v>45</v>
      </c>
    </row>
    <row r="293" spans="1:8" x14ac:dyDescent="0.25">
      <c r="A293" s="18">
        <v>493</v>
      </c>
      <c r="B293" s="13" t="s">
        <v>599</v>
      </c>
      <c r="C293" s="66" t="s">
        <v>600</v>
      </c>
      <c r="D293" s="18"/>
      <c r="E293" s="89"/>
      <c r="F293" s="78">
        <v>20</v>
      </c>
      <c r="G293" s="128">
        <v>160</v>
      </c>
      <c r="H293" s="112">
        <v>21</v>
      </c>
    </row>
    <row r="294" spans="1:8" x14ac:dyDescent="0.25">
      <c r="A294" s="27">
        <v>494</v>
      </c>
      <c r="B294" s="13" t="s">
        <v>562</v>
      </c>
      <c r="C294" s="68" t="s">
        <v>601</v>
      </c>
      <c r="D294" s="20"/>
      <c r="E294" s="92" t="s">
        <v>602</v>
      </c>
      <c r="F294" s="80">
        <v>150</v>
      </c>
      <c r="G294" s="128">
        <v>270</v>
      </c>
      <c r="H294" s="112">
        <v>49</v>
      </c>
    </row>
    <row r="295" spans="1:8" ht="15.75" thickBot="1" x14ac:dyDescent="0.3">
      <c r="A295" s="28">
        <v>495</v>
      </c>
      <c r="B295" s="15" t="s">
        <v>603</v>
      </c>
      <c r="C295" s="67" t="s">
        <v>604</v>
      </c>
      <c r="D295" s="19"/>
      <c r="E295" s="91"/>
      <c r="F295" s="79">
        <v>50</v>
      </c>
      <c r="G295" s="128">
        <v>210</v>
      </c>
      <c r="H295" s="112">
        <v>46</v>
      </c>
    </row>
    <row r="296" spans="1:8" s="109" customFormat="1" x14ac:dyDescent="0.25">
      <c r="A296" s="157"/>
      <c r="B296" s="158"/>
      <c r="C296" s="159"/>
      <c r="D296" s="157"/>
      <c r="E296" s="157"/>
      <c r="F296" s="162"/>
      <c r="G296" s="129">
        <f>SUM(G201:G295)</f>
        <v>26545</v>
      </c>
      <c r="H296" s="113"/>
    </row>
    <row r="297" spans="1:8" ht="25.5" x14ac:dyDescent="0.25">
      <c r="A297" s="54">
        <v>501</v>
      </c>
      <c r="B297" s="22" t="s">
        <v>605</v>
      </c>
      <c r="C297" s="69" t="s">
        <v>606</v>
      </c>
      <c r="D297" s="25" t="s">
        <v>607</v>
      </c>
      <c r="E297" s="95" t="s">
        <v>608</v>
      </c>
      <c r="F297" s="81">
        <v>200</v>
      </c>
      <c r="G297" s="128">
        <v>200</v>
      </c>
      <c r="H297" s="112">
        <v>4</v>
      </c>
    </row>
    <row r="298" spans="1:8" x14ac:dyDescent="0.25">
      <c r="A298" s="54">
        <v>502</v>
      </c>
      <c r="B298" s="22" t="s">
        <v>609</v>
      </c>
      <c r="C298" s="69" t="s">
        <v>610</v>
      </c>
      <c r="D298" s="25" t="s">
        <v>107</v>
      </c>
      <c r="E298" s="95"/>
      <c r="F298" s="81">
        <v>200</v>
      </c>
      <c r="G298" s="128">
        <v>200</v>
      </c>
      <c r="H298" s="112">
        <v>32</v>
      </c>
    </row>
    <row r="299" spans="1:8" ht="25.5" x14ac:dyDescent="0.25">
      <c r="A299" s="54">
        <v>503</v>
      </c>
      <c r="B299" s="22" t="s">
        <v>611</v>
      </c>
      <c r="C299" s="69" t="s">
        <v>612</v>
      </c>
      <c r="D299" s="25" t="s">
        <v>107</v>
      </c>
      <c r="E299" s="95"/>
      <c r="F299" s="81">
        <v>150</v>
      </c>
      <c r="G299" s="128">
        <v>150</v>
      </c>
      <c r="H299" s="112">
        <v>38</v>
      </c>
    </row>
    <row r="300" spans="1:8" ht="25.5" x14ac:dyDescent="0.25">
      <c r="A300" s="23">
        <v>504</v>
      </c>
      <c r="B300" s="24" t="s">
        <v>613</v>
      </c>
      <c r="C300" s="69" t="s">
        <v>614</v>
      </c>
      <c r="D300" s="25" t="s">
        <v>107</v>
      </c>
      <c r="E300" s="96"/>
      <c r="F300" s="82">
        <v>100</v>
      </c>
      <c r="G300" s="128">
        <v>100</v>
      </c>
      <c r="H300" s="112">
        <v>32</v>
      </c>
    </row>
    <row r="301" spans="1:8" x14ac:dyDescent="0.25">
      <c r="A301" s="23">
        <v>505</v>
      </c>
      <c r="B301" s="24" t="s">
        <v>613</v>
      </c>
      <c r="C301" s="69" t="s">
        <v>615</v>
      </c>
      <c r="D301" s="26" t="s">
        <v>607</v>
      </c>
      <c r="E301" s="96" t="s">
        <v>616</v>
      </c>
      <c r="F301" s="82">
        <v>100</v>
      </c>
      <c r="G301" s="128">
        <v>160</v>
      </c>
      <c r="H301" s="112">
        <v>32</v>
      </c>
    </row>
    <row r="302" spans="1:8" ht="25.5" x14ac:dyDescent="0.25">
      <c r="A302" s="23">
        <v>506</v>
      </c>
      <c r="B302" s="24" t="s">
        <v>613</v>
      </c>
      <c r="C302" s="69" t="s">
        <v>617</v>
      </c>
      <c r="D302" s="23" t="s">
        <v>437</v>
      </c>
      <c r="E302" s="97"/>
      <c r="F302" s="82">
        <v>100</v>
      </c>
      <c r="G302" s="128">
        <v>100</v>
      </c>
      <c r="H302" s="112">
        <v>29</v>
      </c>
    </row>
    <row r="303" spans="1:8" x14ac:dyDescent="0.25">
      <c r="A303" s="23">
        <v>507</v>
      </c>
      <c r="B303" s="24" t="s">
        <v>613</v>
      </c>
      <c r="C303" s="69" t="s">
        <v>618</v>
      </c>
      <c r="D303" s="23" t="s">
        <v>103</v>
      </c>
      <c r="E303" s="97"/>
      <c r="F303" s="82">
        <v>60</v>
      </c>
      <c r="G303" s="128">
        <v>70</v>
      </c>
      <c r="H303" s="112">
        <v>38</v>
      </c>
    </row>
    <row r="304" spans="1:8" x14ac:dyDescent="0.25">
      <c r="A304" s="23">
        <v>508</v>
      </c>
      <c r="B304" s="24" t="s">
        <v>613</v>
      </c>
      <c r="C304" s="69" t="s">
        <v>619</v>
      </c>
      <c r="D304" s="23" t="s">
        <v>103</v>
      </c>
      <c r="E304" s="97"/>
      <c r="F304" s="82">
        <v>50</v>
      </c>
      <c r="G304" s="128">
        <v>50</v>
      </c>
      <c r="H304" s="112">
        <v>20</v>
      </c>
    </row>
    <row r="305" spans="1:8" ht="25.5" x14ac:dyDescent="0.25">
      <c r="A305" s="23">
        <v>509</v>
      </c>
      <c r="B305" s="24" t="s">
        <v>613</v>
      </c>
      <c r="C305" s="69" t="s">
        <v>620</v>
      </c>
      <c r="D305" s="26" t="s">
        <v>607</v>
      </c>
      <c r="E305" s="97"/>
      <c r="F305" s="82">
        <v>100</v>
      </c>
      <c r="G305" s="128">
        <v>130</v>
      </c>
      <c r="H305" s="112">
        <v>29</v>
      </c>
    </row>
    <row r="306" spans="1:8" x14ac:dyDescent="0.25">
      <c r="A306" s="23">
        <v>510</v>
      </c>
      <c r="B306" s="24" t="s">
        <v>621</v>
      </c>
      <c r="C306" s="69" t="s">
        <v>622</v>
      </c>
      <c r="D306" s="23" t="s">
        <v>103</v>
      </c>
      <c r="E306" s="97"/>
      <c r="F306" s="82">
        <v>50</v>
      </c>
      <c r="G306" s="128">
        <v>80</v>
      </c>
      <c r="H306" s="112">
        <v>1</v>
      </c>
    </row>
    <row r="307" spans="1:8" x14ac:dyDescent="0.25">
      <c r="A307" s="23">
        <v>511</v>
      </c>
      <c r="B307" s="24" t="s">
        <v>623</v>
      </c>
      <c r="C307" s="69" t="s">
        <v>624</v>
      </c>
      <c r="D307" s="23" t="s">
        <v>437</v>
      </c>
      <c r="E307" s="97"/>
      <c r="F307" s="82">
        <v>50</v>
      </c>
      <c r="G307" s="128" t="s">
        <v>1116</v>
      </c>
    </row>
    <row r="308" spans="1:8" x14ac:dyDescent="0.25">
      <c r="A308" s="41">
        <v>512</v>
      </c>
      <c r="B308" s="143" t="s">
        <v>625</v>
      </c>
      <c r="C308" s="63" t="s">
        <v>626</v>
      </c>
      <c r="D308" s="41" t="s">
        <v>437</v>
      </c>
      <c r="E308" s="86"/>
      <c r="F308" s="116">
        <v>100</v>
      </c>
      <c r="G308" s="128">
        <v>420</v>
      </c>
      <c r="H308" s="112">
        <v>21</v>
      </c>
    </row>
    <row r="309" spans="1:8" x14ac:dyDescent="0.25">
      <c r="A309" s="23">
        <v>513</v>
      </c>
      <c r="B309" s="21" t="s">
        <v>627</v>
      </c>
      <c r="C309" s="69" t="s">
        <v>628</v>
      </c>
      <c r="D309" s="26" t="s">
        <v>107</v>
      </c>
      <c r="E309" s="96"/>
      <c r="F309" s="82">
        <v>50</v>
      </c>
      <c r="G309" s="128">
        <v>50</v>
      </c>
      <c r="H309" s="112">
        <v>36</v>
      </c>
    </row>
    <row r="310" spans="1:8" x14ac:dyDescent="0.25">
      <c r="A310" s="23">
        <v>514</v>
      </c>
      <c r="B310" s="21" t="s">
        <v>627</v>
      </c>
      <c r="C310" s="69" t="s">
        <v>628</v>
      </c>
      <c r="D310" s="26" t="s">
        <v>107</v>
      </c>
      <c r="E310" s="96"/>
      <c r="F310" s="82">
        <v>50</v>
      </c>
      <c r="G310" s="128">
        <v>50</v>
      </c>
      <c r="H310" s="112">
        <v>36</v>
      </c>
    </row>
    <row r="311" spans="1:8" ht="15.75" thickBot="1" x14ac:dyDescent="0.3">
      <c r="A311" s="28">
        <v>515</v>
      </c>
      <c r="B311" s="149" t="s">
        <v>629</v>
      </c>
      <c r="C311" s="70" t="s">
        <v>630</v>
      </c>
      <c r="D311" s="28" t="s">
        <v>457</v>
      </c>
      <c r="E311" s="98" t="s">
        <v>631</v>
      </c>
      <c r="F311" s="120">
        <v>50</v>
      </c>
      <c r="G311" s="128" t="s">
        <v>1116</v>
      </c>
    </row>
    <row r="312" spans="1:8" x14ac:dyDescent="0.25">
      <c r="A312" s="27">
        <v>516</v>
      </c>
      <c r="B312" s="150" t="s">
        <v>632</v>
      </c>
      <c r="C312" s="71" t="s">
        <v>633</v>
      </c>
      <c r="D312" s="27"/>
      <c r="E312" s="99"/>
      <c r="F312" s="117">
        <v>50</v>
      </c>
      <c r="G312" s="128">
        <v>130</v>
      </c>
      <c r="H312" s="112">
        <v>48</v>
      </c>
    </row>
    <row r="313" spans="1:8" x14ac:dyDescent="0.25">
      <c r="A313" s="41">
        <v>517</v>
      </c>
      <c r="B313" s="150" t="s">
        <v>632</v>
      </c>
      <c r="C313" s="47" t="s">
        <v>634</v>
      </c>
      <c r="D313" s="41"/>
      <c r="E313" s="86"/>
      <c r="F313" s="116">
        <v>50</v>
      </c>
      <c r="G313" s="128">
        <v>80</v>
      </c>
      <c r="H313" s="112">
        <v>11</v>
      </c>
    </row>
    <row r="314" spans="1:8" x14ac:dyDescent="0.25">
      <c r="A314" s="41">
        <v>518</v>
      </c>
      <c r="B314" s="150" t="s">
        <v>632</v>
      </c>
      <c r="C314" s="47" t="s">
        <v>634</v>
      </c>
      <c r="D314" s="41"/>
      <c r="E314" s="86"/>
      <c r="F314" s="116">
        <v>50</v>
      </c>
      <c r="G314" s="128">
        <v>50</v>
      </c>
      <c r="H314" s="112">
        <v>21</v>
      </c>
    </row>
    <row r="315" spans="1:8" x14ac:dyDescent="0.25">
      <c r="A315" s="41">
        <v>519</v>
      </c>
      <c r="B315" s="150" t="s">
        <v>632</v>
      </c>
      <c r="C315" s="47" t="s">
        <v>634</v>
      </c>
      <c r="D315" s="41"/>
      <c r="E315" s="86"/>
      <c r="F315" s="116">
        <v>50</v>
      </c>
      <c r="G315" s="128">
        <v>50</v>
      </c>
      <c r="H315" s="112">
        <v>38</v>
      </c>
    </row>
    <row r="316" spans="1:8" ht="15.75" thickBot="1" x14ac:dyDescent="0.3">
      <c r="A316" s="28">
        <v>520</v>
      </c>
      <c r="B316" s="149" t="s">
        <v>632</v>
      </c>
      <c r="C316" s="65" t="s">
        <v>635</v>
      </c>
      <c r="D316" s="28"/>
      <c r="E316" s="88"/>
      <c r="F316" s="120">
        <v>50</v>
      </c>
      <c r="G316" s="128">
        <v>130</v>
      </c>
      <c r="H316" s="112">
        <v>45</v>
      </c>
    </row>
    <row r="317" spans="1:8" x14ac:dyDescent="0.25">
      <c r="A317" s="27">
        <v>521</v>
      </c>
      <c r="B317" s="145" t="s">
        <v>636</v>
      </c>
      <c r="C317" s="64" t="s">
        <v>637</v>
      </c>
      <c r="D317" s="27">
        <v>1</v>
      </c>
      <c r="E317" s="100" t="s">
        <v>638</v>
      </c>
      <c r="F317" s="117">
        <v>50</v>
      </c>
      <c r="G317" s="128">
        <v>90</v>
      </c>
      <c r="H317" s="112">
        <v>15</v>
      </c>
    </row>
    <row r="318" spans="1:8" x14ac:dyDescent="0.25">
      <c r="A318" s="41">
        <v>522</v>
      </c>
      <c r="B318" s="143" t="s">
        <v>639</v>
      </c>
      <c r="C318" s="63" t="s">
        <v>640</v>
      </c>
      <c r="D318" s="40">
        <v>1</v>
      </c>
      <c r="E318" s="87" t="s">
        <v>641</v>
      </c>
      <c r="F318" s="116">
        <v>50</v>
      </c>
      <c r="G318" s="128">
        <v>140</v>
      </c>
      <c r="H318" s="112">
        <v>15</v>
      </c>
    </row>
    <row r="319" spans="1:8" x14ac:dyDescent="0.25">
      <c r="A319" s="41">
        <v>523</v>
      </c>
      <c r="B319" s="143" t="s">
        <v>639</v>
      </c>
      <c r="C319" s="63" t="s">
        <v>642</v>
      </c>
      <c r="D319" s="40" t="s">
        <v>437</v>
      </c>
      <c r="E319" s="87" t="s">
        <v>643</v>
      </c>
      <c r="F319" s="116">
        <v>50</v>
      </c>
      <c r="G319" s="128">
        <v>240</v>
      </c>
      <c r="H319" s="112">
        <v>27</v>
      </c>
    </row>
    <row r="320" spans="1:8" x14ac:dyDescent="0.25">
      <c r="A320" s="41">
        <v>524</v>
      </c>
      <c r="B320" s="143" t="s">
        <v>639</v>
      </c>
      <c r="C320" s="63" t="s">
        <v>644</v>
      </c>
      <c r="D320" s="41">
        <v>1</v>
      </c>
      <c r="E320" s="86" t="s">
        <v>645</v>
      </c>
      <c r="F320" s="116">
        <v>50</v>
      </c>
      <c r="G320" s="128">
        <v>90</v>
      </c>
      <c r="H320" s="112">
        <v>21</v>
      </c>
    </row>
    <row r="321" spans="1:8" x14ac:dyDescent="0.25">
      <c r="A321" s="41">
        <v>525</v>
      </c>
      <c r="B321" s="143" t="s">
        <v>639</v>
      </c>
      <c r="C321" s="63" t="s">
        <v>646</v>
      </c>
      <c r="D321" s="40" t="s">
        <v>437</v>
      </c>
      <c r="E321" s="87" t="s">
        <v>647</v>
      </c>
      <c r="F321" s="116">
        <v>50</v>
      </c>
      <c r="G321" s="128">
        <v>50</v>
      </c>
      <c r="H321" s="112">
        <v>14</v>
      </c>
    </row>
    <row r="322" spans="1:8" x14ac:dyDescent="0.25">
      <c r="A322" s="41">
        <v>526</v>
      </c>
      <c r="B322" s="143" t="s">
        <v>639</v>
      </c>
      <c r="C322" s="63" t="s">
        <v>648</v>
      </c>
      <c r="D322" s="40" t="s">
        <v>437</v>
      </c>
      <c r="E322" s="86" t="s">
        <v>649</v>
      </c>
      <c r="F322" s="116">
        <v>50</v>
      </c>
      <c r="G322" s="128" t="s">
        <v>1116</v>
      </c>
    </row>
    <row r="323" spans="1:8" x14ac:dyDescent="0.25">
      <c r="A323" s="41">
        <v>527</v>
      </c>
      <c r="B323" s="143" t="s">
        <v>639</v>
      </c>
      <c r="C323" s="63" t="s">
        <v>650</v>
      </c>
      <c r="D323" s="41">
        <v>1</v>
      </c>
      <c r="E323" s="86" t="s">
        <v>651</v>
      </c>
      <c r="F323" s="116">
        <v>50</v>
      </c>
      <c r="G323" s="128" t="s">
        <v>1116</v>
      </c>
    </row>
    <row r="324" spans="1:8" x14ac:dyDescent="0.25">
      <c r="A324" s="41">
        <v>528</v>
      </c>
      <c r="B324" s="143" t="s">
        <v>652</v>
      </c>
      <c r="C324" s="63" t="s">
        <v>653</v>
      </c>
      <c r="D324" s="40" t="s">
        <v>96</v>
      </c>
      <c r="E324" s="86" t="s">
        <v>654</v>
      </c>
      <c r="F324" s="116">
        <v>50</v>
      </c>
      <c r="G324" s="128" t="s">
        <v>1116</v>
      </c>
    </row>
    <row r="325" spans="1:8" x14ac:dyDescent="0.25">
      <c r="A325" s="41">
        <v>529</v>
      </c>
      <c r="B325" s="143" t="s">
        <v>652</v>
      </c>
      <c r="C325" s="63" t="s">
        <v>655</v>
      </c>
      <c r="D325" s="41">
        <v>1</v>
      </c>
      <c r="E325" s="86"/>
      <c r="F325" s="116">
        <v>50</v>
      </c>
      <c r="G325" s="128">
        <v>80</v>
      </c>
      <c r="H325" s="112">
        <v>33</v>
      </c>
    </row>
    <row r="326" spans="1:8" x14ac:dyDescent="0.25">
      <c r="A326" s="41">
        <v>530</v>
      </c>
      <c r="B326" s="143" t="s">
        <v>656</v>
      </c>
      <c r="C326" s="63" t="s">
        <v>657</v>
      </c>
      <c r="D326" s="41">
        <v>1</v>
      </c>
      <c r="E326" s="86" t="s">
        <v>658</v>
      </c>
      <c r="F326" s="116">
        <v>50</v>
      </c>
      <c r="G326" s="128" t="s">
        <v>1116</v>
      </c>
    </row>
    <row r="327" spans="1:8" x14ac:dyDescent="0.25">
      <c r="A327" s="41">
        <v>531</v>
      </c>
      <c r="B327" s="143" t="s">
        <v>656</v>
      </c>
      <c r="C327" s="63" t="s">
        <v>659</v>
      </c>
      <c r="D327" s="41">
        <v>1</v>
      </c>
      <c r="E327" s="86"/>
      <c r="F327" s="116">
        <v>50</v>
      </c>
      <c r="G327" s="128">
        <v>50</v>
      </c>
      <c r="H327" s="112">
        <v>33</v>
      </c>
    </row>
    <row r="328" spans="1:8" x14ac:dyDescent="0.25">
      <c r="A328" s="41">
        <v>532</v>
      </c>
      <c r="B328" s="143" t="s">
        <v>660</v>
      </c>
      <c r="C328" s="63" t="s">
        <v>661</v>
      </c>
      <c r="D328" s="41">
        <v>1</v>
      </c>
      <c r="E328" s="86"/>
      <c r="F328" s="116">
        <v>50</v>
      </c>
      <c r="G328" s="128">
        <v>100</v>
      </c>
      <c r="H328" s="112">
        <v>27</v>
      </c>
    </row>
    <row r="329" spans="1:8" x14ac:dyDescent="0.25">
      <c r="A329" s="41">
        <v>533</v>
      </c>
      <c r="B329" s="143" t="s">
        <v>660</v>
      </c>
      <c r="C329" s="63" t="s">
        <v>662</v>
      </c>
      <c r="D329" s="41">
        <v>1</v>
      </c>
      <c r="E329" s="86" t="s">
        <v>663</v>
      </c>
      <c r="F329" s="116">
        <v>50</v>
      </c>
      <c r="G329" s="128">
        <v>70</v>
      </c>
      <c r="H329" s="112">
        <v>36</v>
      </c>
    </row>
    <row r="330" spans="1:8" x14ac:dyDescent="0.25">
      <c r="A330" s="41">
        <v>534</v>
      </c>
      <c r="B330" s="143" t="s">
        <v>99</v>
      </c>
      <c r="C330" s="63" t="s">
        <v>664</v>
      </c>
      <c r="D330" s="40">
        <v>1</v>
      </c>
      <c r="E330" s="86" t="s">
        <v>665</v>
      </c>
      <c r="F330" s="116">
        <v>50</v>
      </c>
      <c r="G330" s="128">
        <v>110</v>
      </c>
      <c r="H330" s="112">
        <v>33</v>
      </c>
    </row>
    <row r="331" spans="1:8" x14ac:dyDescent="0.25">
      <c r="A331" s="41">
        <v>535</v>
      </c>
      <c r="B331" s="143" t="s">
        <v>99</v>
      </c>
      <c r="C331" s="63" t="s">
        <v>666</v>
      </c>
      <c r="D331" s="40" t="s">
        <v>437</v>
      </c>
      <c r="E331" s="86" t="s">
        <v>667</v>
      </c>
      <c r="F331" s="116">
        <v>50</v>
      </c>
      <c r="G331" s="128" t="s">
        <v>1116</v>
      </c>
    </row>
    <row r="332" spans="1:8" x14ac:dyDescent="0.25">
      <c r="A332" s="41">
        <v>536</v>
      </c>
      <c r="B332" s="143" t="s">
        <v>668</v>
      </c>
      <c r="C332" s="63" t="s">
        <v>669</v>
      </c>
      <c r="D332" s="40" t="s">
        <v>103</v>
      </c>
      <c r="E332" s="87" t="s">
        <v>670</v>
      </c>
      <c r="F332" s="116">
        <v>50</v>
      </c>
      <c r="G332" s="128">
        <v>160</v>
      </c>
      <c r="H332" s="112">
        <v>33</v>
      </c>
    </row>
    <row r="333" spans="1:8" x14ac:dyDescent="0.25">
      <c r="A333" s="41">
        <v>537</v>
      </c>
      <c r="B333" s="143" t="s">
        <v>668</v>
      </c>
      <c r="C333" s="63" t="s">
        <v>671</v>
      </c>
      <c r="D333" s="40" t="s">
        <v>437</v>
      </c>
      <c r="E333" s="86" t="s">
        <v>672</v>
      </c>
      <c r="F333" s="116">
        <v>50</v>
      </c>
      <c r="G333" s="128">
        <v>100</v>
      </c>
      <c r="H333" s="112">
        <v>21</v>
      </c>
    </row>
    <row r="334" spans="1:8" x14ac:dyDescent="0.25">
      <c r="A334" s="41">
        <v>538</v>
      </c>
      <c r="B334" s="143" t="s">
        <v>668</v>
      </c>
      <c r="C334" s="63" t="s">
        <v>673</v>
      </c>
      <c r="D334" s="40" t="s">
        <v>103</v>
      </c>
      <c r="E334" s="86" t="s">
        <v>674</v>
      </c>
      <c r="F334" s="116">
        <v>50</v>
      </c>
      <c r="G334" s="128">
        <v>350</v>
      </c>
      <c r="H334" s="112">
        <v>19</v>
      </c>
    </row>
    <row r="335" spans="1:8" x14ac:dyDescent="0.25">
      <c r="A335" s="41">
        <v>539</v>
      </c>
      <c r="B335" s="143" t="s">
        <v>668</v>
      </c>
      <c r="C335" s="63" t="s">
        <v>675</v>
      </c>
      <c r="D335" s="40" t="s">
        <v>437</v>
      </c>
      <c r="E335" s="86" t="s">
        <v>676</v>
      </c>
      <c r="F335" s="116">
        <v>50</v>
      </c>
      <c r="G335" s="128">
        <v>50</v>
      </c>
      <c r="H335" s="112">
        <v>19</v>
      </c>
    </row>
    <row r="336" spans="1:8" x14ac:dyDescent="0.25">
      <c r="A336" s="41">
        <v>540</v>
      </c>
      <c r="B336" s="143" t="s">
        <v>677</v>
      </c>
      <c r="C336" s="63" t="s">
        <v>678</v>
      </c>
      <c r="D336" s="40" t="s">
        <v>437</v>
      </c>
      <c r="E336" s="87" t="s">
        <v>679</v>
      </c>
      <c r="F336" s="116">
        <v>50</v>
      </c>
      <c r="G336" s="128">
        <v>170</v>
      </c>
      <c r="H336" s="112">
        <v>43</v>
      </c>
    </row>
    <row r="337" spans="1:8" x14ac:dyDescent="0.25">
      <c r="A337" s="41">
        <v>541</v>
      </c>
      <c r="B337" s="143" t="s">
        <v>677</v>
      </c>
      <c r="C337" s="63" t="s">
        <v>680</v>
      </c>
      <c r="D337" s="40" t="s">
        <v>437</v>
      </c>
      <c r="E337" s="87" t="s">
        <v>681</v>
      </c>
      <c r="F337" s="116">
        <v>50</v>
      </c>
      <c r="G337" s="128">
        <v>100</v>
      </c>
      <c r="H337" s="112">
        <v>43</v>
      </c>
    </row>
    <row r="338" spans="1:8" x14ac:dyDescent="0.25">
      <c r="A338" s="41">
        <v>542</v>
      </c>
      <c r="B338" s="143" t="s">
        <v>677</v>
      </c>
      <c r="C338" s="63" t="s">
        <v>682</v>
      </c>
      <c r="D338" s="37" t="s">
        <v>607</v>
      </c>
      <c r="E338" s="87" t="s">
        <v>683</v>
      </c>
      <c r="F338" s="116">
        <v>50</v>
      </c>
      <c r="G338" s="128">
        <v>110</v>
      </c>
      <c r="H338" s="112">
        <v>48</v>
      </c>
    </row>
    <row r="339" spans="1:8" x14ac:dyDescent="0.25">
      <c r="A339" s="41">
        <v>543</v>
      </c>
      <c r="B339" s="143" t="s">
        <v>684</v>
      </c>
      <c r="C339" s="63" t="s">
        <v>685</v>
      </c>
      <c r="D339" s="41">
        <v>1</v>
      </c>
      <c r="E339" s="86"/>
      <c r="F339" s="116">
        <v>50</v>
      </c>
      <c r="G339" s="128" t="s">
        <v>1116</v>
      </c>
    </row>
    <row r="340" spans="1:8" x14ac:dyDescent="0.25">
      <c r="A340" s="41">
        <v>544</v>
      </c>
      <c r="B340" s="143" t="s">
        <v>684</v>
      </c>
      <c r="C340" s="63" t="s">
        <v>686</v>
      </c>
      <c r="D340" s="37" t="s">
        <v>607</v>
      </c>
      <c r="E340" s="86" t="s">
        <v>687</v>
      </c>
      <c r="F340" s="116">
        <v>50</v>
      </c>
      <c r="G340" s="128" t="s">
        <v>1116</v>
      </c>
    </row>
    <row r="341" spans="1:8" x14ac:dyDescent="0.25">
      <c r="A341" s="41">
        <v>545</v>
      </c>
      <c r="B341" s="143" t="s">
        <v>104</v>
      </c>
      <c r="C341" s="63" t="s">
        <v>688</v>
      </c>
      <c r="D341" s="37" t="s">
        <v>607</v>
      </c>
      <c r="E341" s="87" t="s">
        <v>689</v>
      </c>
      <c r="F341" s="116">
        <v>50</v>
      </c>
      <c r="G341" s="128">
        <v>100</v>
      </c>
      <c r="H341" s="112">
        <v>33</v>
      </c>
    </row>
    <row r="342" spans="1:8" x14ac:dyDescent="0.25">
      <c r="A342" s="23">
        <v>546</v>
      </c>
      <c r="B342" s="21" t="s">
        <v>690</v>
      </c>
      <c r="C342" s="69" t="s">
        <v>691</v>
      </c>
      <c r="D342" s="26" t="s">
        <v>437</v>
      </c>
      <c r="E342" s="96"/>
      <c r="F342" s="82">
        <v>50</v>
      </c>
      <c r="G342" s="128">
        <v>50</v>
      </c>
      <c r="H342" s="112">
        <v>41</v>
      </c>
    </row>
    <row r="343" spans="1:8" x14ac:dyDescent="0.25">
      <c r="A343" s="54">
        <v>547</v>
      </c>
      <c r="B343" s="21" t="s">
        <v>692</v>
      </c>
      <c r="C343" s="69" t="s">
        <v>693</v>
      </c>
      <c r="D343" s="29" t="s">
        <v>437</v>
      </c>
      <c r="E343" s="97"/>
      <c r="F343" s="82">
        <v>50</v>
      </c>
      <c r="G343" s="128" t="s">
        <v>1116</v>
      </c>
    </row>
    <row r="344" spans="1:8" x14ac:dyDescent="0.25">
      <c r="A344" s="41">
        <v>548</v>
      </c>
      <c r="B344" s="143" t="s">
        <v>35</v>
      </c>
      <c r="C344" s="63" t="s">
        <v>694</v>
      </c>
      <c r="D344" s="41">
        <v>1</v>
      </c>
      <c r="E344" s="86"/>
      <c r="F344" s="116">
        <v>50</v>
      </c>
      <c r="G344" s="128">
        <v>80</v>
      </c>
      <c r="H344" s="112">
        <v>48</v>
      </c>
    </row>
    <row r="345" spans="1:8" x14ac:dyDescent="0.25">
      <c r="A345" s="54">
        <v>549</v>
      </c>
      <c r="B345" s="21" t="s">
        <v>695</v>
      </c>
      <c r="C345" s="69" t="s">
        <v>696</v>
      </c>
      <c r="D345" s="29" t="s">
        <v>437</v>
      </c>
      <c r="E345" s="97"/>
      <c r="F345" s="82">
        <v>50</v>
      </c>
      <c r="G345" s="128">
        <v>100</v>
      </c>
      <c r="H345" s="112">
        <v>41</v>
      </c>
    </row>
    <row r="346" spans="1:8" x14ac:dyDescent="0.25">
      <c r="A346" s="23">
        <v>550</v>
      </c>
      <c r="B346" s="143" t="s">
        <v>73</v>
      </c>
      <c r="C346" s="63" t="s">
        <v>697</v>
      </c>
      <c r="D346" s="41">
        <v>1</v>
      </c>
      <c r="E346" s="86"/>
      <c r="F346" s="116">
        <v>50</v>
      </c>
      <c r="G346" s="128">
        <v>90</v>
      </c>
      <c r="H346" s="112">
        <v>48</v>
      </c>
    </row>
    <row r="347" spans="1:8" x14ac:dyDescent="0.25">
      <c r="A347" s="41">
        <v>551</v>
      </c>
      <c r="B347" s="143" t="s">
        <v>73</v>
      </c>
      <c r="C347" s="63" t="s">
        <v>698</v>
      </c>
      <c r="D347" s="41">
        <v>1</v>
      </c>
      <c r="E347" s="86"/>
      <c r="F347" s="116">
        <v>50</v>
      </c>
      <c r="G347" s="128">
        <v>170</v>
      </c>
      <c r="H347" s="112">
        <v>48</v>
      </c>
    </row>
    <row r="348" spans="1:8" ht="25.5" x14ac:dyDescent="0.25">
      <c r="A348" s="23">
        <v>552</v>
      </c>
      <c r="B348" s="21" t="s">
        <v>609</v>
      </c>
      <c r="C348" s="69" t="s">
        <v>699</v>
      </c>
      <c r="D348" s="29" t="s">
        <v>437</v>
      </c>
      <c r="E348" s="96" t="s">
        <v>700</v>
      </c>
      <c r="F348" s="82">
        <v>50</v>
      </c>
      <c r="G348" s="128" t="s">
        <v>1116</v>
      </c>
    </row>
    <row r="349" spans="1:8" ht="25.5" x14ac:dyDescent="0.25">
      <c r="A349" s="23">
        <v>553</v>
      </c>
      <c r="B349" s="21" t="s">
        <v>609</v>
      </c>
      <c r="C349" s="69" t="s">
        <v>701</v>
      </c>
      <c r="D349" s="29" t="s">
        <v>437</v>
      </c>
      <c r="E349" s="96" t="s">
        <v>702</v>
      </c>
      <c r="F349" s="82">
        <v>50</v>
      </c>
      <c r="G349" s="128" t="s">
        <v>1116</v>
      </c>
    </row>
    <row r="350" spans="1:8" x14ac:dyDescent="0.25">
      <c r="A350" s="54">
        <v>554</v>
      </c>
      <c r="B350" s="21" t="s">
        <v>703</v>
      </c>
      <c r="C350" s="69" t="s">
        <v>704</v>
      </c>
      <c r="D350" s="29" t="s">
        <v>437</v>
      </c>
      <c r="E350" s="97"/>
      <c r="F350" s="82">
        <v>50</v>
      </c>
      <c r="G350" s="128">
        <v>50</v>
      </c>
      <c r="H350" s="112">
        <v>21</v>
      </c>
    </row>
    <row r="351" spans="1:8" x14ac:dyDescent="0.25">
      <c r="A351" s="23">
        <v>555</v>
      </c>
      <c r="B351" s="143" t="s">
        <v>705</v>
      </c>
      <c r="C351" s="63" t="s">
        <v>706</v>
      </c>
      <c r="D351" s="37" t="s">
        <v>607</v>
      </c>
      <c r="E351" s="86"/>
      <c r="F351" s="116">
        <v>50</v>
      </c>
      <c r="G351" s="128" t="s">
        <v>1116</v>
      </c>
    </row>
    <row r="352" spans="1:8" ht="25.5" x14ac:dyDescent="0.25">
      <c r="A352" s="23">
        <v>556</v>
      </c>
      <c r="B352" s="21" t="s">
        <v>613</v>
      </c>
      <c r="C352" s="69" t="s">
        <v>707</v>
      </c>
      <c r="D352" s="29" t="s">
        <v>437</v>
      </c>
      <c r="E352" s="97"/>
      <c r="F352" s="82">
        <v>50</v>
      </c>
      <c r="G352" s="128">
        <v>120</v>
      </c>
      <c r="H352" s="112">
        <v>21</v>
      </c>
    </row>
    <row r="353" spans="1:8" ht="25.5" x14ac:dyDescent="0.25">
      <c r="A353" s="54">
        <v>557</v>
      </c>
      <c r="B353" s="21" t="s">
        <v>613</v>
      </c>
      <c r="C353" s="69" t="s">
        <v>708</v>
      </c>
      <c r="D353" s="29" t="s">
        <v>437</v>
      </c>
      <c r="E353" s="96" t="s">
        <v>709</v>
      </c>
      <c r="F353" s="82">
        <v>50</v>
      </c>
      <c r="G353" s="128">
        <v>50</v>
      </c>
      <c r="H353" s="112">
        <v>7</v>
      </c>
    </row>
    <row r="354" spans="1:8" ht="25.5" x14ac:dyDescent="0.25">
      <c r="A354" s="23">
        <v>558</v>
      </c>
      <c r="B354" s="21" t="s">
        <v>613</v>
      </c>
      <c r="C354" s="69" t="s">
        <v>710</v>
      </c>
      <c r="D354" s="25" t="s">
        <v>607</v>
      </c>
      <c r="E354" s="96" t="s">
        <v>711</v>
      </c>
      <c r="F354" s="82">
        <v>50</v>
      </c>
      <c r="G354" s="128">
        <v>50</v>
      </c>
      <c r="H354" s="112">
        <v>41</v>
      </c>
    </row>
    <row r="355" spans="1:8" ht="25.5" x14ac:dyDescent="0.25">
      <c r="A355" s="23">
        <v>559</v>
      </c>
      <c r="B355" s="21" t="s">
        <v>613</v>
      </c>
      <c r="C355" s="69" t="s">
        <v>712</v>
      </c>
      <c r="D355" s="29" t="s">
        <v>103</v>
      </c>
      <c r="E355" s="96" t="s">
        <v>713</v>
      </c>
      <c r="F355" s="82">
        <v>50</v>
      </c>
      <c r="G355" s="128" t="s">
        <v>1116</v>
      </c>
    </row>
    <row r="356" spans="1:8" ht="25.5" x14ac:dyDescent="0.25">
      <c r="A356" s="54">
        <v>560</v>
      </c>
      <c r="B356" s="21" t="s">
        <v>613</v>
      </c>
      <c r="C356" s="69" t="s">
        <v>714</v>
      </c>
      <c r="D356" s="23">
        <v>1</v>
      </c>
      <c r="E356" s="96" t="s">
        <v>700</v>
      </c>
      <c r="F356" s="82">
        <v>50</v>
      </c>
      <c r="G356" s="128">
        <v>100</v>
      </c>
      <c r="H356" s="112">
        <v>7</v>
      </c>
    </row>
    <row r="357" spans="1:8" x14ac:dyDescent="0.25">
      <c r="A357" s="23">
        <v>561</v>
      </c>
      <c r="B357" s="21" t="s">
        <v>613</v>
      </c>
      <c r="C357" s="69" t="s">
        <v>715</v>
      </c>
      <c r="D357" s="29" t="s">
        <v>437</v>
      </c>
      <c r="E357" s="96" t="s">
        <v>716</v>
      </c>
      <c r="F357" s="82">
        <v>50</v>
      </c>
      <c r="G357" s="128" t="s">
        <v>1116</v>
      </c>
    </row>
    <row r="358" spans="1:8" ht="25.5" x14ac:dyDescent="0.25">
      <c r="A358" s="23">
        <v>562</v>
      </c>
      <c r="B358" s="21" t="s">
        <v>717</v>
      </c>
      <c r="C358" s="69" t="s">
        <v>718</v>
      </c>
      <c r="D358" s="29" t="s">
        <v>103</v>
      </c>
      <c r="E358" s="97"/>
      <c r="F358" s="82">
        <v>50</v>
      </c>
      <c r="G358" s="128">
        <v>120</v>
      </c>
      <c r="H358" s="112">
        <v>21</v>
      </c>
    </row>
    <row r="359" spans="1:8" ht="25.5" x14ac:dyDescent="0.25">
      <c r="A359" s="23">
        <v>563</v>
      </c>
      <c r="B359" s="24" t="s">
        <v>717</v>
      </c>
      <c r="C359" s="72" t="s">
        <v>719</v>
      </c>
      <c r="D359" s="25" t="s">
        <v>607</v>
      </c>
      <c r="E359" s="97"/>
      <c r="F359" s="82">
        <v>50</v>
      </c>
      <c r="G359" s="128">
        <v>150</v>
      </c>
      <c r="H359" s="112">
        <v>7</v>
      </c>
    </row>
    <row r="360" spans="1:8" ht="25.5" x14ac:dyDescent="0.25">
      <c r="A360" s="23">
        <v>564</v>
      </c>
      <c r="B360" s="24" t="s">
        <v>720</v>
      </c>
      <c r="C360" s="72" t="s">
        <v>721</v>
      </c>
      <c r="D360" s="23" t="s">
        <v>96</v>
      </c>
      <c r="E360" s="97"/>
      <c r="F360" s="82">
        <v>50</v>
      </c>
      <c r="G360" s="128">
        <v>100</v>
      </c>
      <c r="H360" s="112">
        <v>21</v>
      </c>
    </row>
    <row r="361" spans="1:8" x14ac:dyDescent="0.25">
      <c r="A361" s="23">
        <v>565</v>
      </c>
      <c r="B361" s="24" t="s">
        <v>720</v>
      </c>
      <c r="C361" s="72" t="s">
        <v>722</v>
      </c>
      <c r="D361" s="23" t="s">
        <v>96</v>
      </c>
      <c r="E361" s="97"/>
      <c r="F361" s="82">
        <v>50</v>
      </c>
      <c r="G361" s="128">
        <v>80</v>
      </c>
      <c r="H361" s="112">
        <v>46</v>
      </c>
    </row>
    <row r="362" spans="1:8" ht="25.5" x14ac:dyDescent="0.25">
      <c r="A362" s="23">
        <v>566</v>
      </c>
      <c r="B362" s="24" t="s">
        <v>723</v>
      </c>
      <c r="C362" s="72" t="s">
        <v>724</v>
      </c>
      <c r="D362" s="23">
        <v>1</v>
      </c>
      <c r="E362" s="97" t="s">
        <v>725</v>
      </c>
      <c r="F362" s="82">
        <v>50</v>
      </c>
      <c r="G362" s="128">
        <v>70</v>
      </c>
      <c r="H362" s="112">
        <v>7</v>
      </c>
    </row>
    <row r="363" spans="1:8" ht="25.5" x14ac:dyDescent="0.25">
      <c r="A363" s="23">
        <v>567</v>
      </c>
      <c r="B363" s="24" t="s">
        <v>723</v>
      </c>
      <c r="C363" s="72" t="s">
        <v>726</v>
      </c>
      <c r="D363" s="23">
        <v>1</v>
      </c>
      <c r="E363" s="101" t="s">
        <v>727</v>
      </c>
      <c r="F363" s="82">
        <v>50</v>
      </c>
      <c r="G363" s="128">
        <v>70</v>
      </c>
      <c r="H363" s="112">
        <v>2</v>
      </c>
    </row>
    <row r="364" spans="1:8" x14ac:dyDescent="0.25">
      <c r="A364" s="23">
        <v>568</v>
      </c>
      <c r="B364" s="148" t="s">
        <v>728</v>
      </c>
      <c r="C364" s="47" t="s">
        <v>729</v>
      </c>
      <c r="D364" s="41" t="s">
        <v>480</v>
      </c>
      <c r="E364" s="86"/>
      <c r="F364" s="116">
        <v>50</v>
      </c>
      <c r="G364" s="128">
        <v>50</v>
      </c>
      <c r="H364" s="112">
        <v>38</v>
      </c>
    </row>
    <row r="365" spans="1:8" x14ac:dyDescent="0.25">
      <c r="A365" s="41">
        <v>569</v>
      </c>
      <c r="B365" s="148" t="s">
        <v>728</v>
      </c>
      <c r="C365" s="47" t="s">
        <v>730</v>
      </c>
      <c r="D365" s="41" t="s">
        <v>480</v>
      </c>
      <c r="E365" s="86"/>
      <c r="F365" s="116">
        <v>50</v>
      </c>
      <c r="G365" s="128">
        <v>50</v>
      </c>
      <c r="H365" s="112">
        <v>38</v>
      </c>
    </row>
    <row r="366" spans="1:8" ht="25.5" x14ac:dyDescent="0.25">
      <c r="A366" s="23">
        <v>570</v>
      </c>
      <c r="B366" s="24" t="s">
        <v>728</v>
      </c>
      <c r="C366" s="72" t="s">
        <v>731</v>
      </c>
      <c r="D366" s="25" t="s">
        <v>607</v>
      </c>
      <c r="E366" s="97"/>
      <c r="F366" s="82">
        <v>50</v>
      </c>
      <c r="G366" s="128">
        <v>80</v>
      </c>
      <c r="H366" s="112">
        <v>21</v>
      </c>
    </row>
    <row r="367" spans="1:8" s="109" customFormat="1" x14ac:dyDescent="0.25">
      <c r="A367" s="157"/>
      <c r="B367" s="158"/>
      <c r="C367" s="159"/>
      <c r="D367" s="157"/>
      <c r="E367" s="157"/>
      <c r="F367" s="162"/>
      <c r="G367" s="129">
        <f>SUM(G297:G366)</f>
        <v>5990</v>
      </c>
      <c r="H367" s="113"/>
    </row>
    <row r="368" spans="1:8" x14ac:dyDescent="0.25">
      <c r="A368" s="41">
        <v>601</v>
      </c>
      <c r="B368" s="143" t="s">
        <v>732</v>
      </c>
      <c r="C368" s="31" t="s">
        <v>733</v>
      </c>
      <c r="D368" s="32" t="s">
        <v>734</v>
      </c>
      <c r="E368" s="102"/>
      <c r="F368" s="83">
        <v>100</v>
      </c>
      <c r="G368" s="128">
        <v>150</v>
      </c>
      <c r="H368" s="112">
        <v>12</v>
      </c>
    </row>
    <row r="369" spans="1:8" x14ac:dyDescent="0.25">
      <c r="A369" s="41">
        <v>602</v>
      </c>
      <c r="B369" s="143" t="s">
        <v>735</v>
      </c>
      <c r="C369" s="31" t="s">
        <v>736</v>
      </c>
      <c r="D369" s="32" t="s">
        <v>154</v>
      </c>
      <c r="E369" s="102"/>
      <c r="F369" s="83">
        <v>80</v>
      </c>
      <c r="G369" s="128">
        <v>80</v>
      </c>
      <c r="H369" s="112">
        <v>13</v>
      </c>
    </row>
    <row r="370" spans="1:8" x14ac:dyDescent="0.25">
      <c r="A370" s="41">
        <v>603</v>
      </c>
      <c r="B370" s="143" t="s">
        <v>735</v>
      </c>
      <c r="C370" s="31" t="s">
        <v>737</v>
      </c>
      <c r="D370" s="32" t="s">
        <v>738</v>
      </c>
      <c r="E370" s="102"/>
      <c r="F370" s="83">
        <v>200</v>
      </c>
      <c r="G370" s="128" t="s">
        <v>1116</v>
      </c>
    </row>
    <row r="371" spans="1:8" x14ac:dyDescent="0.25">
      <c r="A371" s="41">
        <v>604</v>
      </c>
      <c r="B371" s="143" t="s">
        <v>735</v>
      </c>
      <c r="C371" s="31" t="s">
        <v>739</v>
      </c>
      <c r="D371" s="32" t="s">
        <v>740</v>
      </c>
      <c r="E371" s="102" t="s">
        <v>741</v>
      </c>
      <c r="F371" s="83">
        <v>100</v>
      </c>
      <c r="G371" s="128" t="s">
        <v>1116</v>
      </c>
    </row>
    <row r="372" spans="1:8" x14ac:dyDescent="0.25">
      <c r="A372" s="41">
        <v>605</v>
      </c>
      <c r="B372" s="143" t="s">
        <v>735</v>
      </c>
      <c r="C372" s="31" t="s">
        <v>742</v>
      </c>
      <c r="D372" s="32" t="s">
        <v>743</v>
      </c>
      <c r="E372" s="102"/>
      <c r="F372" s="83">
        <v>200</v>
      </c>
      <c r="G372" s="128" t="s">
        <v>1116</v>
      </c>
    </row>
    <row r="373" spans="1:8" ht="26.25" x14ac:dyDescent="0.25">
      <c r="A373" s="41">
        <v>606</v>
      </c>
      <c r="B373" s="143" t="s">
        <v>735</v>
      </c>
      <c r="C373" s="31" t="s">
        <v>744</v>
      </c>
      <c r="D373" s="32" t="s">
        <v>154</v>
      </c>
      <c r="E373" s="102" t="s">
        <v>745</v>
      </c>
      <c r="F373" s="83">
        <v>100</v>
      </c>
      <c r="G373" s="128" t="s">
        <v>1116</v>
      </c>
    </row>
    <row r="374" spans="1:8" x14ac:dyDescent="0.25">
      <c r="A374" s="41">
        <v>607</v>
      </c>
      <c r="B374" s="143" t="s">
        <v>735</v>
      </c>
      <c r="C374" s="31" t="s">
        <v>746</v>
      </c>
      <c r="D374" s="32" t="s">
        <v>747</v>
      </c>
      <c r="E374" s="102" t="s">
        <v>748</v>
      </c>
      <c r="F374" s="83">
        <v>200</v>
      </c>
      <c r="G374" s="128" t="s">
        <v>1116</v>
      </c>
    </row>
    <row r="375" spans="1:8" ht="26.25" x14ac:dyDescent="0.25">
      <c r="A375" s="41">
        <v>608</v>
      </c>
      <c r="B375" s="143" t="s">
        <v>749</v>
      </c>
      <c r="C375" s="31" t="s">
        <v>750</v>
      </c>
      <c r="D375" s="32" t="s">
        <v>751</v>
      </c>
      <c r="E375" s="102" t="s">
        <v>752</v>
      </c>
      <c r="F375" s="83">
        <v>100</v>
      </c>
      <c r="G375" s="128">
        <v>120</v>
      </c>
      <c r="H375" s="112">
        <v>33</v>
      </c>
    </row>
    <row r="376" spans="1:8" ht="26.25" x14ac:dyDescent="0.25">
      <c r="A376" s="41">
        <v>609</v>
      </c>
      <c r="B376" s="33" t="s">
        <v>753</v>
      </c>
      <c r="C376" s="31" t="s">
        <v>754</v>
      </c>
      <c r="D376" s="32" t="s">
        <v>743</v>
      </c>
      <c r="E376" s="102"/>
      <c r="F376" s="83">
        <v>200</v>
      </c>
      <c r="G376" s="128">
        <v>200</v>
      </c>
      <c r="H376" s="112">
        <v>17</v>
      </c>
    </row>
    <row r="377" spans="1:8" x14ac:dyDescent="0.25">
      <c r="A377" s="41">
        <v>610</v>
      </c>
      <c r="B377" s="143" t="s">
        <v>755</v>
      </c>
      <c r="C377" s="31" t="s">
        <v>756</v>
      </c>
      <c r="D377" s="32" t="s">
        <v>743</v>
      </c>
      <c r="E377" s="102"/>
      <c r="F377" s="83">
        <v>500</v>
      </c>
      <c r="G377" s="128" t="s">
        <v>1116</v>
      </c>
    </row>
    <row r="378" spans="1:8" x14ac:dyDescent="0.25">
      <c r="A378" s="41">
        <v>611</v>
      </c>
      <c r="B378" s="143" t="s">
        <v>142</v>
      </c>
      <c r="C378" s="31" t="s">
        <v>757</v>
      </c>
      <c r="D378" s="32" t="s">
        <v>758</v>
      </c>
      <c r="E378" s="102" t="s">
        <v>759</v>
      </c>
      <c r="F378" s="83">
        <v>100</v>
      </c>
      <c r="G378" s="128">
        <v>160</v>
      </c>
      <c r="H378" s="112">
        <v>17</v>
      </c>
    </row>
    <row r="379" spans="1:8" ht="39" x14ac:dyDescent="0.25">
      <c r="A379" s="41">
        <v>612</v>
      </c>
      <c r="B379" s="143" t="s">
        <v>760</v>
      </c>
      <c r="C379" s="31" t="s">
        <v>761</v>
      </c>
      <c r="D379" s="32" t="s">
        <v>5</v>
      </c>
      <c r="E379" s="102" t="s">
        <v>762</v>
      </c>
      <c r="F379" s="83">
        <v>500</v>
      </c>
      <c r="G379" s="128" t="s">
        <v>1116</v>
      </c>
    </row>
    <row r="380" spans="1:8" x14ac:dyDescent="0.25">
      <c r="A380" s="41">
        <v>613</v>
      </c>
      <c r="B380" s="143" t="s">
        <v>735</v>
      </c>
      <c r="C380" s="34" t="s">
        <v>763</v>
      </c>
      <c r="D380" s="35" t="s">
        <v>764</v>
      </c>
      <c r="E380" s="103"/>
      <c r="F380" s="84">
        <v>20</v>
      </c>
      <c r="G380" s="128">
        <v>60</v>
      </c>
      <c r="H380" s="112">
        <v>13</v>
      </c>
    </row>
    <row r="381" spans="1:8" x14ac:dyDescent="0.25">
      <c r="A381" s="41">
        <v>614</v>
      </c>
      <c r="B381" s="143" t="s">
        <v>67</v>
      </c>
      <c r="C381" s="160" t="s">
        <v>765</v>
      </c>
      <c r="D381" s="35" t="s">
        <v>766</v>
      </c>
      <c r="E381" s="103" t="s">
        <v>767</v>
      </c>
      <c r="F381" s="84">
        <v>40</v>
      </c>
      <c r="G381" s="128">
        <v>40</v>
      </c>
      <c r="H381" s="112">
        <v>41</v>
      </c>
    </row>
    <row r="382" spans="1:8" x14ac:dyDescent="0.25">
      <c r="A382" s="41">
        <v>615</v>
      </c>
      <c r="B382" s="143" t="s">
        <v>20</v>
      </c>
      <c r="C382" s="36" t="s">
        <v>768</v>
      </c>
      <c r="D382" s="35" t="s">
        <v>411</v>
      </c>
      <c r="E382" s="104"/>
      <c r="F382" s="121">
        <v>60</v>
      </c>
      <c r="G382" s="128" t="s">
        <v>1116</v>
      </c>
    </row>
    <row r="383" spans="1:8" x14ac:dyDescent="0.25">
      <c r="A383" s="41">
        <v>616</v>
      </c>
      <c r="B383" s="143" t="s">
        <v>20</v>
      </c>
      <c r="C383" s="36" t="s">
        <v>769</v>
      </c>
      <c r="D383" s="35" t="s">
        <v>411</v>
      </c>
      <c r="E383" s="104"/>
      <c r="F383" s="121">
        <v>50</v>
      </c>
      <c r="G383" s="128" t="s">
        <v>1116</v>
      </c>
    </row>
    <row r="384" spans="1:8" x14ac:dyDescent="0.25">
      <c r="A384" s="41">
        <v>617</v>
      </c>
      <c r="B384" s="143" t="s">
        <v>133</v>
      </c>
      <c r="C384" s="34" t="s">
        <v>770</v>
      </c>
      <c r="D384" s="35" t="s">
        <v>411</v>
      </c>
      <c r="E384" s="104"/>
      <c r="F384" s="121">
        <v>150</v>
      </c>
      <c r="G384" s="128" t="s">
        <v>1116</v>
      </c>
    </row>
    <row r="385" spans="1:8" x14ac:dyDescent="0.25">
      <c r="A385" s="41">
        <v>618</v>
      </c>
      <c r="B385" s="143" t="s">
        <v>133</v>
      </c>
      <c r="C385" s="34" t="s">
        <v>771</v>
      </c>
      <c r="D385" s="35" t="s">
        <v>411</v>
      </c>
      <c r="E385" s="104"/>
      <c r="F385" s="121">
        <v>100</v>
      </c>
      <c r="G385" s="128" t="s">
        <v>1116</v>
      </c>
    </row>
    <row r="386" spans="1:8" x14ac:dyDescent="0.25">
      <c r="A386" s="41">
        <v>619</v>
      </c>
      <c r="B386" s="143" t="s">
        <v>35</v>
      </c>
      <c r="C386" s="36" t="s">
        <v>772</v>
      </c>
      <c r="D386" s="35" t="s">
        <v>411</v>
      </c>
      <c r="E386" s="104"/>
      <c r="F386" s="121">
        <v>100</v>
      </c>
      <c r="G386" s="128" t="s">
        <v>1116</v>
      </c>
    </row>
    <row r="387" spans="1:8" x14ac:dyDescent="0.25">
      <c r="A387" s="41">
        <v>620</v>
      </c>
      <c r="B387" s="143" t="s">
        <v>35</v>
      </c>
      <c r="C387" s="36" t="s">
        <v>773</v>
      </c>
      <c r="D387" s="35" t="s">
        <v>411</v>
      </c>
      <c r="E387" s="104"/>
      <c r="F387" s="122">
        <v>35</v>
      </c>
      <c r="G387" s="128">
        <v>35</v>
      </c>
      <c r="H387" s="112">
        <v>21</v>
      </c>
    </row>
    <row r="388" spans="1:8" x14ac:dyDescent="0.25">
      <c r="A388" s="41">
        <v>621</v>
      </c>
      <c r="B388" s="143" t="s">
        <v>774</v>
      </c>
      <c r="C388" s="34" t="s">
        <v>775</v>
      </c>
      <c r="D388" s="35" t="s">
        <v>607</v>
      </c>
      <c r="E388" s="103"/>
      <c r="F388" s="84">
        <v>250</v>
      </c>
      <c r="G388" s="128" t="s">
        <v>1116</v>
      </c>
    </row>
    <row r="389" spans="1:8" x14ac:dyDescent="0.25">
      <c r="A389" s="41">
        <v>622</v>
      </c>
      <c r="B389" s="143" t="s">
        <v>776</v>
      </c>
      <c r="C389" s="34" t="s">
        <v>777</v>
      </c>
      <c r="D389" s="35" t="s">
        <v>766</v>
      </c>
      <c r="E389" s="103"/>
      <c r="F389" s="84">
        <v>95</v>
      </c>
      <c r="G389" s="128" t="s">
        <v>1116</v>
      </c>
    </row>
    <row r="390" spans="1:8" x14ac:dyDescent="0.25">
      <c r="A390" s="41">
        <v>623</v>
      </c>
      <c r="B390" s="143" t="s">
        <v>776</v>
      </c>
      <c r="C390" s="34" t="s">
        <v>778</v>
      </c>
      <c r="D390" s="35" t="s">
        <v>607</v>
      </c>
      <c r="E390" s="103" t="s">
        <v>779</v>
      </c>
      <c r="F390" s="84">
        <v>35</v>
      </c>
      <c r="G390" s="128">
        <v>35</v>
      </c>
      <c r="H390" s="112">
        <v>15</v>
      </c>
    </row>
    <row r="391" spans="1:8" x14ac:dyDescent="0.25">
      <c r="A391" s="41">
        <v>624</v>
      </c>
      <c r="B391" s="143" t="s">
        <v>776</v>
      </c>
      <c r="C391" s="34" t="s">
        <v>780</v>
      </c>
      <c r="D391" s="35" t="s">
        <v>607</v>
      </c>
      <c r="E391" s="103" t="s">
        <v>781</v>
      </c>
      <c r="F391" s="84">
        <v>35</v>
      </c>
      <c r="G391" s="128">
        <v>35</v>
      </c>
      <c r="H391" s="112">
        <v>15</v>
      </c>
    </row>
    <row r="392" spans="1:8" x14ac:dyDescent="0.25">
      <c r="A392" s="41">
        <v>625</v>
      </c>
      <c r="B392" s="143" t="s">
        <v>776</v>
      </c>
      <c r="C392" s="34" t="s">
        <v>782</v>
      </c>
      <c r="D392" s="35" t="s">
        <v>607</v>
      </c>
      <c r="E392" s="103" t="s">
        <v>783</v>
      </c>
      <c r="F392" s="84">
        <v>35</v>
      </c>
      <c r="G392" s="128">
        <v>40</v>
      </c>
      <c r="H392" s="112">
        <v>38</v>
      </c>
    </row>
    <row r="393" spans="1:8" x14ac:dyDescent="0.25">
      <c r="A393" s="41">
        <v>626</v>
      </c>
      <c r="B393" s="143" t="s">
        <v>776</v>
      </c>
      <c r="C393" s="34" t="s">
        <v>784</v>
      </c>
      <c r="D393" s="35" t="s">
        <v>607</v>
      </c>
      <c r="E393" s="103" t="s">
        <v>785</v>
      </c>
      <c r="F393" s="84">
        <v>35</v>
      </c>
      <c r="G393" s="128">
        <v>35</v>
      </c>
      <c r="H393" s="112">
        <v>15</v>
      </c>
    </row>
    <row r="394" spans="1:8" x14ac:dyDescent="0.25">
      <c r="A394" s="41">
        <v>627</v>
      </c>
      <c r="B394" s="143" t="s">
        <v>776</v>
      </c>
      <c r="C394" s="34" t="s">
        <v>786</v>
      </c>
      <c r="D394" s="35" t="s">
        <v>607</v>
      </c>
      <c r="E394" s="103" t="s">
        <v>787</v>
      </c>
      <c r="F394" s="84">
        <v>35</v>
      </c>
      <c r="G394" s="128">
        <v>35</v>
      </c>
      <c r="H394" s="112">
        <v>15</v>
      </c>
    </row>
    <row r="395" spans="1:8" x14ac:dyDescent="0.25">
      <c r="A395" s="41">
        <v>628</v>
      </c>
      <c r="B395" s="143" t="s">
        <v>438</v>
      </c>
      <c r="C395" s="34" t="s">
        <v>788</v>
      </c>
      <c r="D395" s="35" t="s">
        <v>411</v>
      </c>
      <c r="E395" s="103" t="s">
        <v>789</v>
      </c>
      <c r="F395" s="84">
        <v>95</v>
      </c>
      <c r="G395" s="128" t="s">
        <v>1116</v>
      </c>
    </row>
    <row r="396" spans="1:8" x14ac:dyDescent="0.25">
      <c r="A396" s="41">
        <v>629</v>
      </c>
      <c r="B396" s="143" t="s">
        <v>438</v>
      </c>
      <c r="C396" s="34" t="s">
        <v>790</v>
      </c>
      <c r="D396" s="35" t="s">
        <v>425</v>
      </c>
      <c r="E396" s="103" t="s">
        <v>791</v>
      </c>
      <c r="F396" s="84">
        <v>30</v>
      </c>
      <c r="G396" s="128" t="s">
        <v>1116</v>
      </c>
    </row>
    <row r="397" spans="1:8" x14ac:dyDescent="0.25">
      <c r="A397" s="41">
        <v>630</v>
      </c>
      <c r="B397" s="143" t="s">
        <v>438</v>
      </c>
      <c r="C397" s="34" t="s">
        <v>790</v>
      </c>
      <c r="D397" s="35" t="s">
        <v>425</v>
      </c>
      <c r="E397" s="103" t="s">
        <v>792</v>
      </c>
      <c r="F397" s="84">
        <v>30</v>
      </c>
      <c r="G397" s="128" t="s">
        <v>1116</v>
      </c>
    </row>
    <row r="398" spans="1:8" x14ac:dyDescent="0.25">
      <c r="A398" s="41">
        <v>631</v>
      </c>
      <c r="B398" s="143" t="s">
        <v>438</v>
      </c>
      <c r="C398" s="34" t="s">
        <v>793</v>
      </c>
      <c r="D398" s="35" t="s">
        <v>425</v>
      </c>
      <c r="E398" s="103" t="s">
        <v>794</v>
      </c>
      <c r="F398" s="84">
        <v>30</v>
      </c>
      <c r="G398" s="128" t="s">
        <v>1116</v>
      </c>
    </row>
    <row r="399" spans="1:8" x14ac:dyDescent="0.25">
      <c r="A399" s="41">
        <v>632</v>
      </c>
      <c r="B399" s="143" t="s">
        <v>795</v>
      </c>
      <c r="C399" s="36" t="s">
        <v>796</v>
      </c>
      <c r="D399" s="35" t="s">
        <v>425</v>
      </c>
      <c r="E399" s="104" t="s">
        <v>262</v>
      </c>
      <c r="F399" s="121">
        <v>30</v>
      </c>
      <c r="G399" s="128" t="s">
        <v>1116</v>
      </c>
    </row>
    <row r="400" spans="1:8" x14ac:dyDescent="0.25">
      <c r="A400" s="41">
        <v>633</v>
      </c>
      <c r="B400" s="143" t="s">
        <v>797</v>
      </c>
      <c r="C400" s="36" t="s">
        <v>798</v>
      </c>
      <c r="D400" s="35" t="s">
        <v>425</v>
      </c>
      <c r="E400" s="104" t="s">
        <v>799</v>
      </c>
      <c r="F400" s="121">
        <v>40</v>
      </c>
      <c r="G400" s="128" t="s">
        <v>1116</v>
      </c>
    </row>
    <row r="401" spans="1:8" x14ac:dyDescent="0.25">
      <c r="A401" s="41">
        <v>634</v>
      </c>
      <c r="B401" s="143"/>
      <c r="C401" s="36" t="s">
        <v>800</v>
      </c>
      <c r="D401" s="35" t="s">
        <v>758</v>
      </c>
      <c r="E401" s="104"/>
      <c r="F401" s="121">
        <v>20</v>
      </c>
      <c r="G401" s="128">
        <v>20</v>
      </c>
      <c r="H401" s="112">
        <v>33</v>
      </c>
    </row>
    <row r="402" spans="1:8" x14ac:dyDescent="0.25">
      <c r="A402" s="41">
        <v>635</v>
      </c>
      <c r="B402" s="143" t="s">
        <v>445</v>
      </c>
      <c r="C402" s="63" t="s">
        <v>801</v>
      </c>
      <c r="D402" s="37">
        <v>1</v>
      </c>
      <c r="E402" s="87"/>
      <c r="F402" s="123">
        <v>200</v>
      </c>
      <c r="G402" s="128">
        <v>325</v>
      </c>
      <c r="H402" s="112">
        <v>21</v>
      </c>
    </row>
    <row r="403" spans="1:8" x14ac:dyDescent="0.25">
      <c r="A403" s="41">
        <v>636</v>
      </c>
      <c r="B403" s="143" t="s">
        <v>445</v>
      </c>
      <c r="C403" s="63" t="s">
        <v>802</v>
      </c>
      <c r="D403" s="37" t="s">
        <v>103</v>
      </c>
      <c r="E403" s="87"/>
      <c r="F403" s="123">
        <v>200</v>
      </c>
      <c r="G403" s="128">
        <v>280</v>
      </c>
      <c r="H403" s="112">
        <v>21</v>
      </c>
    </row>
    <row r="404" spans="1:8" x14ac:dyDescent="0.25">
      <c r="A404" s="41">
        <v>637</v>
      </c>
      <c r="B404" s="143" t="s">
        <v>445</v>
      </c>
      <c r="C404" s="63" t="s">
        <v>803</v>
      </c>
      <c r="D404" s="37" t="s">
        <v>103</v>
      </c>
      <c r="E404" s="86"/>
      <c r="F404" s="116">
        <v>200</v>
      </c>
      <c r="G404" s="128">
        <v>240</v>
      </c>
      <c r="H404" s="112">
        <v>33</v>
      </c>
    </row>
    <row r="405" spans="1:8" x14ac:dyDescent="0.25">
      <c r="A405" s="41">
        <v>638</v>
      </c>
      <c r="B405" s="143" t="s">
        <v>104</v>
      </c>
      <c r="C405" s="63" t="s">
        <v>804</v>
      </c>
      <c r="D405" s="37" t="s">
        <v>96</v>
      </c>
      <c r="E405" s="86"/>
      <c r="F405" s="116">
        <v>150</v>
      </c>
      <c r="G405" s="128">
        <v>150</v>
      </c>
      <c r="H405" s="112">
        <v>38</v>
      </c>
    </row>
    <row r="406" spans="1:8" x14ac:dyDescent="0.25">
      <c r="A406" s="41">
        <v>639</v>
      </c>
      <c r="B406" s="143" t="s">
        <v>677</v>
      </c>
      <c r="C406" s="66" t="s">
        <v>805</v>
      </c>
      <c r="D406" s="37" t="s">
        <v>806</v>
      </c>
      <c r="E406" s="86"/>
      <c r="F406" s="116">
        <v>300</v>
      </c>
      <c r="G406" s="128">
        <v>675</v>
      </c>
      <c r="H406" s="112">
        <v>38</v>
      </c>
    </row>
    <row r="407" spans="1:8" x14ac:dyDescent="0.25">
      <c r="A407" s="41">
        <v>640</v>
      </c>
      <c r="B407" s="143" t="s">
        <v>133</v>
      </c>
      <c r="C407" s="47" t="s">
        <v>807</v>
      </c>
      <c r="D407" s="37" t="s">
        <v>437</v>
      </c>
      <c r="E407" s="86"/>
      <c r="F407" s="116">
        <v>200</v>
      </c>
      <c r="G407" s="128">
        <v>290</v>
      </c>
      <c r="H407" s="112">
        <v>36</v>
      </c>
    </row>
    <row r="408" spans="1:8" x14ac:dyDescent="0.25">
      <c r="A408" s="41">
        <v>641</v>
      </c>
      <c r="B408" s="143" t="s">
        <v>133</v>
      </c>
      <c r="C408" s="47" t="s">
        <v>808</v>
      </c>
      <c r="D408" s="37">
        <v>1</v>
      </c>
      <c r="E408" s="86"/>
      <c r="F408" s="116">
        <v>40</v>
      </c>
      <c r="G408" s="128">
        <v>60</v>
      </c>
      <c r="H408" s="112">
        <v>36</v>
      </c>
    </row>
    <row r="409" spans="1:8" x14ac:dyDescent="0.25">
      <c r="A409" s="41">
        <v>642</v>
      </c>
      <c r="B409" s="143" t="s">
        <v>133</v>
      </c>
      <c r="C409" s="47" t="s">
        <v>809</v>
      </c>
      <c r="D409" s="37">
        <v>1</v>
      </c>
      <c r="E409" s="86"/>
      <c r="F409" s="116">
        <v>75</v>
      </c>
      <c r="G409" s="128">
        <v>130</v>
      </c>
      <c r="H409" s="112">
        <v>36</v>
      </c>
    </row>
    <row r="410" spans="1:8" x14ac:dyDescent="0.25">
      <c r="A410" s="41">
        <v>643</v>
      </c>
      <c r="B410" s="143" t="s">
        <v>660</v>
      </c>
      <c r="C410" s="47" t="s">
        <v>810</v>
      </c>
      <c r="D410" s="37" t="s">
        <v>806</v>
      </c>
      <c r="E410" s="86"/>
      <c r="F410" s="116">
        <v>250</v>
      </c>
      <c r="G410" s="128">
        <v>475</v>
      </c>
      <c r="H410" s="112">
        <v>31</v>
      </c>
    </row>
    <row r="411" spans="1:8" x14ac:dyDescent="0.25">
      <c r="A411" s="41">
        <v>644</v>
      </c>
      <c r="B411" s="143" t="s">
        <v>811</v>
      </c>
      <c r="C411" s="47" t="s">
        <v>812</v>
      </c>
      <c r="D411" s="37">
        <v>1</v>
      </c>
      <c r="E411" s="86"/>
      <c r="F411" s="116">
        <v>50</v>
      </c>
      <c r="G411" s="128">
        <v>90</v>
      </c>
      <c r="H411" s="112">
        <v>48</v>
      </c>
    </row>
    <row r="412" spans="1:8" x14ac:dyDescent="0.25">
      <c r="A412" s="41">
        <v>645</v>
      </c>
      <c r="B412" s="143" t="s">
        <v>35</v>
      </c>
      <c r="C412" s="47" t="s">
        <v>813</v>
      </c>
      <c r="D412" s="37" t="s">
        <v>96</v>
      </c>
      <c r="E412" s="86"/>
      <c r="F412" s="116">
        <v>250</v>
      </c>
      <c r="G412" s="128" t="s">
        <v>1116</v>
      </c>
    </row>
    <row r="413" spans="1:8" x14ac:dyDescent="0.25">
      <c r="A413" s="41">
        <v>646</v>
      </c>
      <c r="B413" s="143" t="s">
        <v>73</v>
      </c>
      <c r="C413" s="47" t="s">
        <v>814</v>
      </c>
      <c r="D413" s="37" t="s">
        <v>815</v>
      </c>
      <c r="E413" s="86"/>
      <c r="F413" s="116">
        <v>700</v>
      </c>
      <c r="G413" s="128" t="s">
        <v>1116</v>
      </c>
    </row>
    <row r="414" spans="1:8" x14ac:dyDescent="0.25">
      <c r="A414" s="41">
        <v>647</v>
      </c>
      <c r="B414" s="143" t="s">
        <v>73</v>
      </c>
      <c r="C414" s="66" t="s">
        <v>816</v>
      </c>
      <c r="D414" s="37" t="s">
        <v>607</v>
      </c>
      <c r="E414" s="86"/>
      <c r="F414" s="116">
        <v>600</v>
      </c>
      <c r="G414" s="128" t="s">
        <v>1116</v>
      </c>
    </row>
    <row r="415" spans="1:8" x14ac:dyDescent="0.25">
      <c r="A415" s="41">
        <v>648</v>
      </c>
      <c r="B415" s="143" t="s">
        <v>73</v>
      </c>
      <c r="C415" s="47" t="s">
        <v>817</v>
      </c>
      <c r="D415" s="37" t="s">
        <v>607</v>
      </c>
      <c r="E415" s="86"/>
      <c r="F415" s="116">
        <v>600</v>
      </c>
      <c r="G415" s="128" t="s">
        <v>1116</v>
      </c>
    </row>
    <row r="416" spans="1:8" x14ac:dyDescent="0.25">
      <c r="A416" s="41">
        <v>649</v>
      </c>
      <c r="B416" s="143" t="s">
        <v>73</v>
      </c>
      <c r="C416" s="47" t="s">
        <v>818</v>
      </c>
      <c r="D416" s="37" t="s">
        <v>103</v>
      </c>
      <c r="E416" s="86"/>
      <c r="F416" s="116">
        <v>400</v>
      </c>
      <c r="G416" s="128" t="s">
        <v>1116</v>
      </c>
    </row>
    <row r="417" spans="1:8" x14ac:dyDescent="0.25">
      <c r="A417" s="41">
        <v>650</v>
      </c>
      <c r="B417" s="143" t="s">
        <v>73</v>
      </c>
      <c r="C417" s="47" t="s">
        <v>819</v>
      </c>
      <c r="D417" s="37" t="s">
        <v>86</v>
      </c>
      <c r="E417" s="86"/>
      <c r="F417" s="116">
        <v>250</v>
      </c>
      <c r="G417" s="128" t="s">
        <v>1116</v>
      </c>
    </row>
    <row r="418" spans="1:8" x14ac:dyDescent="0.25">
      <c r="A418" s="41">
        <v>651</v>
      </c>
      <c r="B418" s="143" t="s">
        <v>73</v>
      </c>
      <c r="C418" s="47" t="s">
        <v>820</v>
      </c>
      <c r="D418" s="37" t="s">
        <v>764</v>
      </c>
      <c r="E418" s="86"/>
      <c r="F418" s="116">
        <v>400</v>
      </c>
      <c r="G418" s="128" t="s">
        <v>1116</v>
      </c>
    </row>
    <row r="419" spans="1:8" x14ac:dyDescent="0.25">
      <c r="A419" s="41">
        <v>652</v>
      </c>
      <c r="B419" s="143" t="s">
        <v>73</v>
      </c>
      <c r="C419" s="47" t="s">
        <v>821</v>
      </c>
      <c r="D419" s="37" t="s">
        <v>822</v>
      </c>
      <c r="E419" s="86"/>
      <c r="F419" s="116">
        <v>400</v>
      </c>
      <c r="G419" s="128" t="s">
        <v>1116</v>
      </c>
    </row>
    <row r="420" spans="1:8" x14ac:dyDescent="0.25">
      <c r="A420" s="41">
        <v>653</v>
      </c>
      <c r="B420" s="143" t="s">
        <v>73</v>
      </c>
      <c r="C420" s="47" t="s">
        <v>823</v>
      </c>
      <c r="D420" s="37" t="s">
        <v>815</v>
      </c>
      <c r="E420" s="86"/>
      <c r="F420" s="116">
        <v>500</v>
      </c>
      <c r="G420" s="128" t="s">
        <v>1116</v>
      </c>
    </row>
    <row r="421" spans="1:8" x14ac:dyDescent="0.25">
      <c r="A421" s="41">
        <v>654</v>
      </c>
      <c r="B421" s="143" t="s">
        <v>824</v>
      </c>
      <c r="C421" s="63" t="s">
        <v>825</v>
      </c>
      <c r="D421" s="37" t="s">
        <v>437</v>
      </c>
      <c r="E421" s="86"/>
      <c r="F421" s="116">
        <v>400</v>
      </c>
      <c r="G421" s="128">
        <v>400</v>
      </c>
      <c r="H421" s="112">
        <v>27</v>
      </c>
    </row>
    <row r="422" spans="1:8" x14ac:dyDescent="0.25">
      <c r="A422" s="41">
        <v>655</v>
      </c>
      <c r="B422" s="143" t="s">
        <v>826</v>
      </c>
      <c r="C422" s="47" t="s">
        <v>827</v>
      </c>
      <c r="D422" s="37" t="s">
        <v>96</v>
      </c>
      <c r="E422" s="86"/>
      <c r="F422" s="116">
        <v>300</v>
      </c>
      <c r="G422" s="128" t="s">
        <v>1116</v>
      </c>
    </row>
    <row r="423" spans="1:8" ht="26.25" x14ac:dyDescent="0.25">
      <c r="A423" s="41">
        <v>656</v>
      </c>
      <c r="B423" s="143" t="s">
        <v>828</v>
      </c>
      <c r="C423" s="73" t="s">
        <v>829</v>
      </c>
      <c r="D423" s="37" t="s">
        <v>806</v>
      </c>
      <c r="E423" s="86"/>
      <c r="F423" s="116">
        <v>500</v>
      </c>
      <c r="G423" s="128" t="s">
        <v>1116</v>
      </c>
    </row>
    <row r="424" spans="1:8" x14ac:dyDescent="0.25">
      <c r="A424" s="41">
        <v>657</v>
      </c>
      <c r="B424" s="143" t="s">
        <v>652</v>
      </c>
      <c r="C424" s="47" t="s">
        <v>830</v>
      </c>
      <c r="D424" s="37" t="s">
        <v>806</v>
      </c>
      <c r="E424" s="86"/>
      <c r="F424" s="116">
        <v>500</v>
      </c>
      <c r="G424" s="128">
        <v>500</v>
      </c>
      <c r="H424" s="112">
        <v>8</v>
      </c>
    </row>
    <row r="425" spans="1:8" x14ac:dyDescent="0.25">
      <c r="A425" s="41">
        <v>658</v>
      </c>
      <c r="B425" s="143" t="s">
        <v>652</v>
      </c>
      <c r="C425" s="47" t="s">
        <v>831</v>
      </c>
      <c r="D425" s="37" t="s">
        <v>96</v>
      </c>
      <c r="E425" s="86"/>
      <c r="F425" s="116">
        <v>300</v>
      </c>
      <c r="G425" s="128">
        <v>300</v>
      </c>
      <c r="H425" s="112">
        <v>8</v>
      </c>
    </row>
    <row r="426" spans="1:8" x14ac:dyDescent="0.25">
      <c r="A426" s="41">
        <v>659</v>
      </c>
      <c r="B426" s="143" t="s">
        <v>652</v>
      </c>
      <c r="C426" s="47" t="s">
        <v>832</v>
      </c>
      <c r="D426" s="37" t="s">
        <v>815</v>
      </c>
      <c r="E426" s="86"/>
      <c r="F426" s="116">
        <v>700</v>
      </c>
      <c r="G426" s="128">
        <v>700</v>
      </c>
      <c r="H426" s="112">
        <v>8</v>
      </c>
    </row>
    <row r="427" spans="1:8" ht="26.25" x14ac:dyDescent="0.25">
      <c r="A427" s="41">
        <v>660</v>
      </c>
      <c r="B427" s="143" t="s">
        <v>833</v>
      </c>
      <c r="C427" s="73" t="s">
        <v>834</v>
      </c>
      <c r="D427" s="39" t="s">
        <v>835</v>
      </c>
      <c r="E427" s="86"/>
      <c r="F427" s="116">
        <v>300</v>
      </c>
      <c r="G427" s="128" t="s">
        <v>1116</v>
      </c>
    </row>
    <row r="428" spans="1:8" x14ac:dyDescent="0.25">
      <c r="A428" s="41">
        <v>661</v>
      </c>
      <c r="B428" s="143" t="s">
        <v>684</v>
      </c>
      <c r="C428" s="47" t="s">
        <v>836</v>
      </c>
      <c r="D428" s="37" t="s">
        <v>607</v>
      </c>
      <c r="E428" s="86"/>
      <c r="F428" s="116">
        <v>400</v>
      </c>
      <c r="G428" s="128" t="s">
        <v>1116</v>
      </c>
    </row>
    <row r="429" spans="1:8" ht="26.25" x14ac:dyDescent="0.25">
      <c r="A429" s="41">
        <v>662</v>
      </c>
      <c r="B429" s="143" t="s">
        <v>104</v>
      </c>
      <c r="C429" s="73" t="s">
        <v>837</v>
      </c>
      <c r="D429" s="37" t="s">
        <v>107</v>
      </c>
      <c r="E429" s="86"/>
      <c r="F429" s="116">
        <v>500</v>
      </c>
      <c r="G429" s="128" t="s">
        <v>1116</v>
      </c>
    </row>
    <row r="430" spans="1:8" x14ac:dyDescent="0.25">
      <c r="A430" s="41">
        <v>663</v>
      </c>
      <c r="B430" s="148" t="s">
        <v>838</v>
      </c>
      <c r="C430" s="47" t="s">
        <v>839</v>
      </c>
      <c r="D430" s="38" t="s">
        <v>840</v>
      </c>
      <c r="E430" s="86" t="s">
        <v>841</v>
      </c>
      <c r="F430" s="116">
        <v>60</v>
      </c>
      <c r="G430" s="128">
        <v>230</v>
      </c>
      <c r="H430" s="112">
        <v>20</v>
      </c>
    </row>
    <row r="431" spans="1:8" x14ac:dyDescent="0.25">
      <c r="A431" s="41">
        <v>664</v>
      </c>
      <c r="B431" s="148" t="s">
        <v>838</v>
      </c>
      <c r="C431" s="47" t="s">
        <v>842</v>
      </c>
      <c r="D431" s="38" t="s">
        <v>840</v>
      </c>
      <c r="E431" s="86" t="s">
        <v>841</v>
      </c>
      <c r="F431" s="116">
        <v>30</v>
      </c>
      <c r="G431" s="128">
        <v>120</v>
      </c>
      <c r="H431" s="112">
        <v>21</v>
      </c>
    </row>
    <row r="432" spans="1:8" x14ac:dyDescent="0.25">
      <c r="A432" s="41">
        <v>665</v>
      </c>
      <c r="B432" s="148" t="s">
        <v>838</v>
      </c>
      <c r="C432" s="47" t="s">
        <v>843</v>
      </c>
      <c r="D432" s="38" t="s">
        <v>764</v>
      </c>
      <c r="E432" s="86" t="s">
        <v>841</v>
      </c>
      <c r="F432" s="116">
        <v>30</v>
      </c>
      <c r="G432" s="128">
        <v>90</v>
      </c>
      <c r="H432" s="112">
        <v>29</v>
      </c>
    </row>
    <row r="433" spans="1:8" x14ac:dyDescent="0.25">
      <c r="A433" s="41">
        <v>666</v>
      </c>
      <c r="B433" s="148" t="s">
        <v>838</v>
      </c>
      <c r="C433" s="47" t="s">
        <v>844</v>
      </c>
      <c r="D433" s="38" t="s">
        <v>764</v>
      </c>
      <c r="E433" s="86"/>
      <c r="F433" s="116">
        <v>20</v>
      </c>
      <c r="G433" s="128">
        <v>20</v>
      </c>
      <c r="H433" s="112">
        <v>21</v>
      </c>
    </row>
    <row r="434" spans="1:8" x14ac:dyDescent="0.25">
      <c r="A434" s="41">
        <v>667</v>
      </c>
      <c r="B434" s="148" t="s">
        <v>845</v>
      </c>
      <c r="C434" s="47" t="s">
        <v>846</v>
      </c>
      <c r="D434" s="38" t="s">
        <v>764</v>
      </c>
      <c r="E434" s="86"/>
      <c r="F434" s="116">
        <v>20</v>
      </c>
      <c r="G434" s="128" t="s">
        <v>1116</v>
      </c>
    </row>
    <row r="435" spans="1:8" x14ac:dyDescent="0.25">
      <c r="A435" s="41">
        <v>668</v>
      </c>
      <c r="B435" s="148" t="s">
        <v>847</v>
      </c>
      <c r="C435" s="47" t="s">
        <v>848</v>
      </c>
      <c r="D435" s="38" t="s">
        <v>764</v>
      </c>
      <c r="E435" s="86"/>
      <c r="F435" s="116">
        <v>20</v>
      </c>
      <c r="G435" s="128">
        <v>20</v>
      </c>
      <c r="H435" s="112">
        <v>38</v>
      </c>
    </row>
    <row r="436" spans="1:8" x14ac:dyDescent="0.25">
      <c r="A436" s="41">
        <v>669</v>
      </c>
      <c r="B436" s="148" t="s">
        <v>847</v>
      </c>
      <c r="C436" s="47" t="s">
        <v>849</v>
      </c>
      <c r="D436" s="38" t="s">
        <v>764</v>
      </c>
      <c r="E436" s="86"/>
      <c r="F436" s="116">
        <v>10</v>
      </c>
      <c r="G436" s="128">
        <v>30</v>
      </c>
      <c r="H436" s="112">
        <v>21</v>
      </c>
    </row>
    <row r="437" spans="1:8" x14ac:dyDescent="0.25">
      <c r="A437" s="41">
        <v>670</v>
      </c>
      <c r="B437" s="148" t="s">
        <v>847</v>
      </c>
      <c r="C437" s="47" t="s">
        <v>850</v>
      </c>
      <c r="D437" s="38" t="s">
        <v>764</v>
      </c>
      <c r="E437" s="86"/>
      <c r="F437" s="116">
        <v>20</v>
      </c>
      <c r="G437" s="128">
        <v>20</v>
      </c>
      <c r="H437" s="112">
        <v>21</v>
      </c>
    </row>
    <row r="438" spans="1:8" x14ac:dyDescent="0.25">
      <c r="A438" s="41">
        <v>671</v>
      </c>
      <c r="B438" s="148" t="s">
        <v>851</v>
      </c>
      <c r="C438" s="47" t="s">
        <v>852</v>
      </c>
      <c r="D438" s="38" t="s">
        <v>437</v>
      </c>
      <c r="E438" s="86"/>
      <c r="F438" s="116">
        <v>30</v>
      </c>
      <c r="G438" s="128" t="s">
        <v>1116</v>
      </c>
    </row>
    <row r="439" spans="1:8" x14ac:dyDescent="0.25">
      <c r="A439" s="41">
        <v>672</v>
      </c>
      <c r="B439" s="148" t="s">
        <v>851</v>
      </c>
      <c r="C439" s="47" t="s">
        <v>853</v>
      </c>
      <c r="D439" s="38" t="s">
        <v>764</v>
      </c>
      <c r="E439" s="86"/>
      <c r="F439" s="116">
        <v>20</v>
      </c>
      <c r="G439" s="128" t="s">
        <v>1116</v>
      </c>
    </row>
    <row r="440" spans="1:8" x14ac:dyDescent="0.25">
      <c r="A440" s="41">
        <v>673</v>
      </c>
      <c r="B440" s="148" t="s">
        <v>854</v>
      </c>
      <c r="C440" s="47" t="s">
        <v>855</v>
      </c>
      <c r="D440" s="38" t="s">
        <v>764</v>
      </c>
      <c r="E440" s="86" t="s">
        <v>856</v>
      </c>
      <c r="F440" s="116">
        <v>20</v>
      </c>
      <c r="G440" s="128" t="s">
        <v>1116</v>
      </c>
    </row>
    <row r="441" spans="1:8" x14ac:dyDescent="0.25">
      <c r="A441" s="41">
        <v>674</v>
      </c>
      <c r="B441" s="148" t="s">
        <v>212</v>
      </c>
      <c r="C441" s="47" t="s">
        <v>857</v>
      </c>
      <c r="D441" s="38" t="s">
        <v>764</v>
      </c>
      <c r="E441" s="86"/>
      <c r="F441" s="116">
        <v>20</v>
      </c>
      <c r="G441" s="128" t="s">
        <v>1116</v>
      </c>
    </row>
    <row r="442" spans="1:8" x14ac:dyDescent="0.25">
      <c r="A442" s="41">
        <v>675</v>
      </c>
      <c r="B442" s="148" t="s">
        <v>795</v>
      </c>
      <c r="C442" s="47" t="s">
        <v>858</v>
      </c>
      <c r="D442" s="38" t="s">
        <v>764</v>
      </c>
      <c r="E442" s="86" t="s">
        <v>841</v>
      </c>
      <c r="F442" s="116">
        <v>20</v>
      </c>
      <c r="G442" s="128">
        <v>40</v>
      </c>
      <c r="H442" s="112">
        <v>27</v>
      </c>
    </row>
    <row r="443" spans="1:8" x14ac:dyDescent="0.25">
      <c r="A443" s="41">
        <v>676</v>
      </c>
      <c r="B443" s="148" t="s">
        <v>859</v>
      </c>
      <c r="C443" s="47" t="s">
        <v>860</v>
      </c>
      <c r="D443" s="38" t="s">
        <v>764</v>
      </c>
      <c r="E443" s="86" t="s">
        <v>841</v>
      </c>
      <c r="F443" s="116">
        <v>40</v>
      </c>
      <c r="G443" s="128">
        <v>120</v>
      </c>
      <c r="H443" s="112">
        <v>20</v>
      </c>
    </row>
    <row r="444" spans="1:8" x14ac:dyDescent="0.25">
      <c r="A444" s="41">
        <v>677</v>
      </c>
      <c r="B444" s="148" t="s">
        <v>861</v>
      </c>
      <c r="C444" s="47" t="s">
        <v>862</v>
      </c>
      <c r="D444" s="38" t="s">
        <v>89</v>
      </c>
      <c r="E444" s="86"/>
      <c r="F444" s="116">
        <v>20</v>
      </c>
      <c r="G444" s="128" t="s">
        <v>1116</v>
      </c>
    </row>
    <row r="445" spans="1:8" x14ac:dyDescent="0.25">
      <c r="A445" s="41">
        <v>678</v>
      </c>
      <c r="B445" s="148" t="s">
        <v>863</v>
      </c>
      <c r="C445" s="47" t="s">
        <v>864</v>
      </c>
      <c r="D445" s="38" t="s">
        <v>764</v>
      </c>
      <c r="E445" s="86"/>
      <c r="F445" s="116">
        <v>30</v>
      </c>
      <c r="G445" s="128">
        <v>50</v>
      </c>
      <c r="H445" s="112">
        <v>41</v>
      </c>
    </row>
    <row r="446" spans="1:8" x14ac:dyDescent="0.25">
      <c r="A446" s="41">
        <v>679</v>
      </c>
      <c r="B446" s="148" t="s">
        <v>865</v>
      </c>
      <c r="C446" s="47" t="s">
        <v>866</v>
      </c>
      <c r="D446" s="38" t="s">
        <v>480</v>
      </c>
      <c r="E446" s="86" t="s">
        <v>867</v>
      </c>
      <c r="F446" s="116">
        <v>75</v>
      </c>
      <c r="G446" s="128">
        <v>75</v>
      </c>
      <c r="H446" s="112">
        <v>36</v>
      </c>
    </row>
    <row r="447" spans="1:8" x14ac:dyDescent="0.25">
      <c r="A447" s="41">
        <v>680</v>
      </c>
      <c r="B447" s="148" t="s">
        <v>824</v>
      </c>
      <c r="C447" s="47" t="s">
        <v>868</v>
      </c>
      <c r="D447" s="40" t="s">
        <v>96</v>
      </c>
      <c r="E447" s="87" t="s">
        <v>869</v>
      </c>
      <c r="F447" s="116">
        <v>40</v>
      </c>
      <c r="G447" s="128">
        <v>40</v>
      </c>
      <c r="H447" s="112">
        <v>15</v>
      </c>
    </row>
    <row r="448" spans="1:8" x14ac:dyDescent="0.25">
      <c r="A448" s="41">
        <v>681</v>
      </c>
      <c r="B448" s="143" t="s">
        <v>660</v>
      </c>
      <c r="C448" s="63" t="s">
        <v>870</v>
      </c>
      <c r="D448" s="40" t="s">
        <v>89</v>
      </c>
      <c r="E448" s="87" t="s">
        <v>871</v>
      </c>
      <c r="F448" s="116">
        <v>40</v>
      </c>
      <c r="G448" s="128">
        <v>110</v>
      </c>
      <c r="H448" s="112">
        <v>29</v>
      </c>
    </row>
    <row r="449" spans="1:8" x14ac:dyDescent="0.25">
      <c r="A449" s="41">
        <v>682</v>
      </c>
      <c r="B449" s="143" t="s">
        <v>20</v>
      </c>
      <c r="C449" s="63" t="s">
        <v>872</v>
      </c>
      <c r="D449" s="37" t="s">
        <v>764</v>
      </c>
      <c r="E449" s="87" t="s">
        <v>873</v>
      </c>
      <c r="F449" s="116">
        <v>25</v>
      </c>
      <c r="G449" s="128" t="s">
        <v>1116</v>
      </c>
    </row>
    <row r="450" spans="1:8" x14ac:dyDescent="0.25">
      <c r="A450" s="41">
        <v>683</v>
      </c>
      <c r="B450" s="143" t="s">
        <v>20</v>
      </c>
      <c r="C450" s="63" t="s">
        <v>874</v>
      </c>
      <c r="D450" s="37" t="s">
        <v>96</v>
      </c>
      <c r="E450" s="86"/>
      <c r="F450" s="116">
        <v>10</v>
      </c>
      <c r="G450" s="128" t="s">
        <v>1116</v>
      </c>
    </row>
    <row r="451" spans="1:8" x14ac:dyDescent="0.25">
      <c r="A451" s="41">
        <v>684</v>
      </c>
      <c r="B451" s="143" t="s">
        <v>875</v>
      </c>
      <c r="C451" s="63" t="s">
        <v>876</v>
      </c>
      <c r="D451" s="37" t="s">
        <v>480</v>
      </c>
      <c r="E451" s="86"/>
      <c r="F451" s="116">
        <v>20</v>
      </c>
      <c r="G451" s="128">
        <v>70</v>
      </c>
      <c r="H451" s="112">
        <v>21</v>
      </c>
    </row>
    <row r="452" spans="1:8" s="109" customFormat="1" x14ac:dyDescent="0.25">
      <c r="A452" s="157"/>
      <c r="B452" s="158"/>
      <c r="C452" s="159"/>
      <c r="D452" s="157"/>
      <c r="E452" s="157"/>
      <c r="F452" s="162"/>
      <c r="G452" s="129">
        <f>SUM(G368:G451)</f>
        <v>6695</v>
      </c>
      <c r="H452" s="113"/>
    </row>
    <row r="453" spans="1:8" x14ac:dyDescent="0.25">
      <c r="A453" s="41">
        <v>701</v>
      </c>
      <c r="B453" s="151" t="s">
        <v>877</v>
      </c>
      <c r="C453" s="44" t="s">
        <v>878</v>
      </c>
      <c r="D453" s="41" t="s">
        <v>879</v>
      </c>
      <c r="E453" s="86" t="s">
        <v>880</v>
      </c>
      <c r="F453" s="116">
        <v>60</v>
      </c>
      <c r="G453" s="128">
        <v>60</v>
      </c>
      <c r="H453" s="112">
        <v>39</v>
      </c>
    </row>
    <row r="454" spans="1:8" x14ac:dyDescent="0.25">
      <c r="A454" s="41">
        <v>702</v>
      </c>
      <c r="B454" s="151" t="s">
        <v>881</v>
      </c>
      <c r="C454" s="44" t="s">
        <v>882</v>
      </c>
      <c r="D454" s="42" t="s">
        <v>883</v>
      </c>
      <c r="E454" s="105" t="s">
        <v>880</v>
      </c>
      <c r="F454" s="116">
        <v>275</v>
      </c>
      <c r="G454" s="128" t="s">
        <v>1116</v>
      </c>
    </row>
    <row r="455" spans="1:8" x14ac:dyDescent="0.25">
      <c r="A455" s="41">
        <v>703</v>
      </c>
      <c r="B455" s="151" t="s">
        <v>884</v>
      </c>
      <c r="C455" s="44" t="s">
        <v>885</v>
      </c>
      <c r="D455" s="42" t="s">
        <v>883</v>
      </c>
      <c r="E455" s="105" t="s">
        <v>880</v>
      </c>
      <c r="F455" s="116">
        <v>250</v>
      </c>
      <c r="G455" s="128" t="s">
        <v>1116</v>
      </c>
    </row>
    <row r="456" spans="1:8" x14ac:dyDescent="0.25">
      <c r="A456" s="41">
        <v>704</v>
      </c>
      <c r="B456" s="151" t="s">
        <v>884</v>
      </c>
      <c r="C456" s="44" t="s">
        <v>885</v>
      </c>
      <c r="D456" s="42" t="s">
        <v>883</v>
      </c>
      <c r="E456" s="105" t="s">
        <v>880</v>
      </c>
      <c r="F456" s="116">
        <v>275</v>
      </c>
      <c r="G456" s="128" t="s">
        <v>1116</v>
      </c>
    </row>
    <row r="457" spans="1:8" x14ac:dyDescent="0.25">
      <c r="A457" s="41">
        <v>705</v>
      </c>
      <c r="B457" s="151" t="s">
        <v>886</v>
      </c>
      <c r="C457" s="44" t="s">
        <v>887</v>
      </c>
      <c r="D457" s="42" t="s">
        <v>883</v>
      </c>
      <c r="E457" s="105" t="s">
        <v>880</v>
      </c>
      <c r="F457" s="116">
        <v>175</v>
      </c>
      <c r="G457" s="128">
        <v>175</v>
      </c>
      <c r="H457" s="112">
        <v>21</v>
      </c>
    </row>
    <row r="458" spans="1:8" x14ac:dyDescent="0.25">
      <c r="A458" s="41">
        <v>706</v>
      </c>
      <c r="B458" s="151" t="s">
        <v>888</v>
      </c>
      <c r="C458" s="44" t="s">
        <v>889</v>
      </c>
      <c r="D458" s="42" t="s">
        <v>883</v>
      </c>
      <c r="E458" s="105" t="s">
        <v>890</v>
      </c>
      <c r="F458" s="116">
        <v>475</v>
      </c>
      <c r="G458" s="128" t="s">
        <v>1116</v>
      </c>
    </row>
    <row r="459" spans="1:8" x14ac:dyDescent="0.25">
      <c r="A459" s="41">
        <v>707</v>
      </c>
      <c r="B459" s="151" t="s">
        <v>891</v>
      </c>
      <c r="C459" s="44" t="s">
        <v>892</v>
      </c>
      <c r="D459" s="42" t="s">
        <v>883</v>
      </c>
      <c r="E459" s="105" t="s">
        <v>880</v>
      </c>
      <c r="F459" s="116">
        <v>350</v>
      </c>
      <c r="G459" s="128" t="s">
        <v>1116</v>
      </c>
    </row>
    <row r="460" spans="1:8" x14ac:dyDescent="0.25">
      <c r="A460" s="41">
        <v>708</v>
      </c>
      <c r="B460" s="151" t="s">
        <v>893</v>
      </c>
      <c r="C460" s="44" t="s">
        <v>894</v>
      </c>
      <c r="D460" s="42" t="s">
        <v>883</v>
      </c>
      <c r="E460" s="105" t="s">
        <v>880</v>
      </c>
      <c r="F460" s="116">
        <v>400</v>
      </c>
      <c r="G460" s="128" t="s">
        <v>1116</v>
      </c>
    </row>
    <row r="461" spans="1:8" x14ac:dyDescent="0.25">
      <c r="A461" s="41">
        <v>709</v>
      </c>
      <c r="B461" s="151" t="s">
        <v>895</v>
      </c>
      <c r="C461" s="44" t="s">
        <v>896</v>
      </c>
      <c r="D461" s="42" t="s">
        <v>883</v>
      </c>
      <c r="E461" s="105" t="s">
        <v>880</v>
      </c>
      <c r="F461" s="116">
        <v>150</v>
      </c>
      <c r="G461" s="128" t="s">
        <v>1116</v>
      </c>
    </row>
    <row r="462" spans="1:8" x14ac:dyDescent="0.25">
      <c r="A462" s="41">
        <v>710</v>
      </c>
      <c r="B462" s="151" t="s">
        <v>895</v>
      </c>
      <c r="C462" s="44" t="s">
        <v>897</v>
      </c>
      <c r="D462" s="42" t="s">
        <v>883</v>
      </c>
      <c r="E462" s="105" t="s">
        <v>880</v>
      </c>
      <c r="F462" s="116">
        <v>100</v>
      </c>
      <c r="G462" s="128" t="s">
        <v>1116</v>
      </c>
    </row>
    <row r="463" spans="1:8" x14ac:dyDescent="0.25">
      <c r="A463" s="41">
        <v>711</v>
      </c>
      <c r="B463" s="151" t="s">
        <v>898</v>
      </c>
      <c r="C463" s="44" t="s">
        <v>899</v>
      </c>
      <c r="D463" s="42" t="s">
        <v>883</v>
      </c>
      <c r="E463" s="105" t="s">
        <v>880</v>
      </c>
      <c r="F463" s="116">
        <v>475</v>
      </c>
      <c r="G463" s="128" t="s">
        <v>1116</v>
      </c>
    </row>
    <row r="464" spans="1:8" x14ac:dyDescent="0.25">
      <c r="A464" s="41">
        <v>712</v>
      </c>
      <c r="B464" s="151" t="s">
        <v>900</v>
      </c>
      <c r="C464" s="44" t="s">
        <v>901</v>
      </c>
      <c r="D464" s="42" t="s">
        <v>883</v>
      </c>
      <c r="E464" s="105" t="s">
        <v>880</v>
      </c>
      <c r="F464" s="116">
        <v>375</v>
      </c>
      <c r="G464" s="128">
        <v>375</v>
      </c>
      <c r="H464" s="112">
        <v>42</v>
      </c>
    </row>
    <row r="465" spans="1:8" x14ac:dyDescent="0.25">
      <c r="A465" s="41">
        <v>713</v>
      </c>
      <c r="B465" s="152" t="s">
        <v>902</v>
      </c>
      <c r="C465" s="44" t="s">
        <v>903</v>
      </c>
      <c r="D465" s="42" t="s">
        <v>883</v>
      </c>
      <c r="E465" s="105" t="s">
        <v>880</v>
      </c>
      <c r="F465" s="116">
        <v>175</v>
      </c>
      <c r="G465" s="128" t="s">
        <v>1116</v>
      </c>
    </row>
    <row r="466" spans="1:8" x14ac:dyDescent="0.25">
      <c r="A466" s="41">
        <v>714</v>
      </c>
      <c r="B466" s="151" t="s">
        <v>904</v>
      </c>
      <c r="C466" s="44" t="s">
        <v>905</v>
      </c>
      <c r="D466" s="41">
        <v>0</v>
      </c>
      <c r="E466" s="105" t="s">
        <v>906</v>
      </c>
      <c r="F466" s="116">
        <v>225</v>
      </c>
      <c r="G466" s="128">
        <v>225</v>
      </c>
      <c r="H466" s="112">
        <v>25</v>
      </c>
    </row>
    <row r="467" spans="1:8" x14ac:dyDescent="0.25">
      <c r="A467" s="41">
        <v>715</v>
      </c>
      <c r="B467" s="151" t="s">
        <v>904</v>
      </c>
      <c r="C467" s="44" t="s">
        <v>907</v>
      </c>
      <c r="D467" s="41">
        <v>0</v>
      </c>
      <c r="E467" s="105" t="s">
        <v>908</v>
      </c>
      <c r="F467" s="116">
        <v>225</v>
      </c>
      <c r="G467" s="128" t="s">
        <v>1116</v>
      </c>
    </row>
    <row r="468" spans="1:8" x14ac:dyDescent="0.25">
      <c r="A468" s="41">
        <v>716</v>
      </c>
      <c r="B468" s="151" t="s">
        <v>904</v>
      </c>
      <c r="C468" s="44" t="s">
        <v>909</v>
      </c>
      <c r="D468" s="41">
        <v>0</v>
      </c>
      <c r="E468" s="105" t="s">
        <v>910</v>
      </c>
      <c r="F468" s="116">
        <v>1800</v>
      </c>
      <c r="G468" s="128">
        <v>1800</v>
      </c>
      <c r="H468" s="112">
        <v>38</v>
      </c>
    </row>
    <row r="469" spans="1:8" x14ac:dyDescent="0.25">
      <c r="A469" s="41">
        <v>717</v>
      </c>
      <c r="B469" s="151" t="s">
        <v>911</v>
      </c>
      <c r="C469" s="44" t="s">
        <v>912</v>
      </c>
      <c r="D469" s="41">
        <v>0</v>
      </c>
      <c r="E469" s="86" t="s">
        <v>913</v>
      </c>
      <c r="F469" s="116">
        <v>250</v>
      </c>
      <c r="G469" s="128" t="s">
        <v>1116</v>
      </c>
    </row>
    <row r="470" spans="1:8" x14ac:dyDescent="0.25">
      <c r="A470" s="41">
        <v>718</v>
      </c>
      <c r="B470" s="151" t="s">
        <v>914</v>
      </c>
      <c r="C470" s="44" t="s">
        <v>915</v>
      </c>
      <c r="D470" s="41">
        <v>0</v>
      </c>
      <c r="E470" s="105" t="s">
        <v>916</v>
      </c>
      <c r="F470" s="116">
        <v>220</v>
      </c>
      <c r="G470" s="128" t="s">
        <v>1116</v>
      </c>
    </row>
    <row r="471" spans="1:8" x14ac:dyDescent="0.25">
      <c r="A471" s="41">
        <v>719</v>
      </c>
      <c r="B471" s="151" t="s">
        <v>914</v>
      </c>
      <c r="C471" s="44" t="s">
        <v>915</v>
      </c>
      <c r="D471" s="41">
        <v>0</v>
      </c>
      <c r="E471" s="105" t="s">
        <v>917</v>
      </c>
      <c r="F471" s="116">
        <v>220</v>
      </c>
      <c r="G471" s="128">
        <v>220</v>
      </c>
      <c r="H471" s="112">
        <v>5</v>
      </c>
    </row>
    <row r="472" spans="1:8" x14ac:dyDescent="0.25">
      <c r="A472" s="41">
        <v>720</v>
      </c>
      <c r="B472" s="151" t="s">
        <v>918</v>
      </c>
      <c r="C472" s="44" t="s">
        <v>919</v>
      </c>
      <c r="D472" s="41">
        <v>0</v>
      </c>
      <c r="E472" s="105" t="s">
        <v>920</v>
      </c>
      <c r="F472" s="116">
        <v>220</v>
      </c>
      <c r="G472" s="128" t="s">
        <v>1116</v>
      </c>
    </row>
    <row r="473" spans="1:8" x14ac:dyDescent="0.25">
      <c r="A473" s="41">
        <v>721</v>
      </c>
      <c r="B473" s="151" t="s">
        <v>921</v>
      </c>
      <c r="C473" s="44" t="s">
        <v>922</v>
      </c>
      <c r="D473" s="42">
        <v>0</v>
      </c>
      <c r="E473" s="105" t="s">
        <v>923</v>
      </c>
      <c r="F473" s="116">
        <v>220</v>
      </c>
      <c r="G473" s="128" t="s">
        <v>1116</v>
      </c>
    </row>
    <row r="474" spans="1:8" x14ac:dyDescent="0.25">
      <c r="A474" s="41">
        <v>722</v>
      </c>
      <c r="B474" s="153" t="s">
        <v>924</v>
      </c>
      <c r="C474" s="74" t="s">
        <v>925</v>
      </c>
      <c r="D474" s="41">
        <v>7</v>
      </c>
      <c r="E474" s="105" t="s">
        <v>926</v>
      </c>
      <c r="F474" s="116">
        <v>75</v>
      </c>
      <c r="G474" s="128" t="s">
        <v>1116</v>
      </c>
    </row>
    <row r="475" spans="1:8" x14ac:dyDescent="0.25">
      <c r="A475" s="41">
        <v>723</v>
      </c>
      <c r="B475" s="151" t="s">
        <v>927</v>
      </c>
      <c r="C475" s="44" t="s">
        <v>928</v>
      </c>
      <c r="D475" s="42">
        <v>8</v>
      </c>
      <c r="E475" s="105" t="s">
        <v>926</v>
      </c>
      <c r="F475" s="116">
        <v>75</v>
      </c>
      <c r="G475" s="128">
        <v>90</v>
      </c>
      <c r="H475" s="112">
        <v>3</v>
      </c>
    </row>
    <row r="476" spans="1:8" x14ac:dyDescent="0.25">
      <c r="A476" s="41">
        <v>724</v>
      </c>
      <c r="B476" s="151" t="s">
        <v>929</v>
      </c>
      <c r="C476" s="44" t="s">
        <v>930</v>
      </c>
      <c r="D476" s="46">
        <v>5</v>
      </c>
      <c r="E476" s="105" t="s">
        <v>931</v>
      </c>
      <c r="F476" s="116">
        <v>75</v>
      </c>
      <c r="G476" s="128">
        <v>100</v>
      </c>
      <c r="H476" s="112">
        <v>38</v>
      </c>
    </row>
    <row r="477" spans="1:8" x14ac:dyDescent="0.25">
      <c r="A477" s="41">
        <v>725</v>
      </c>
      <c r="B477" s="151" t="s">
        <v>904</v>
      </c>
      <c r="C477" s="44" t="s">
        <v>932</v>
      </c>
      <c r="D477" s="41">
        <v>3</v>
      </c>
      <c r="E477" s="105" t="s">
        <v>931</v>
      </c>
      <c r="F477" s="116">
        <v>200</v>
      </c>
      <c r="G477" s="128">
        <v>200</v>
      </c>
      <c r="H477" s="112">
        <v>34</v>
      </c>
    </row>
    <row r="478" spans="1:8" x14ac:dyDescent="0.25">
      <c r="A478" s="41">
        <v>726</v>
      </c>
      <c r="B478" s="151" t="s">
        <v>904</v>
      </c>
      <c r="C478" s="44" t="s">
        <v>933</v>
      </c>
      <c r="D478" s="41">
        <v>4</v>
      </c>
      <c r="E478" s="105" t="s">
        <v>931</v>
      </c>
      <c r="F478" s="116">
        <v>200</v>
      </c>
      <c r="G478" s="128">
        <v>200</v>
      </c>
      <c r="H478" s="112">
        <v>30</v>
      </c>
    </row>
    <row r="479" spans="1:8" x14ac:dyDescent="0.25">
      <c r="A479" s="41">
        <v>727</v>
      </c>
      <c r="B479" s="44" t="s">
        <v>934</v>
      </c>
      <c r="C479" s="44" t="s">
        <v>935</v>
      </c>
      <c r="D479" s="41">
        <v>10</v>
      </c>
      <c r="E479" s="105" t="s">
        <v>936</v>
      </c>
      <c r="F479" s="116">
        <v>50</v>
      </c>
      <c r="G479" s="128">
        <v>50</v>
      </c>
      <c r="H479" s="112">
        <v>3</v>
      </c>
    </row>
    <row r="480" spans="1:8" x14ac:dyDescent="0.25">
      <c r="A480" s="41">
        <v>728</v>
      </c>
      <c r="B480" s="43" t="s">
        <v>937</v>
      </c>
      <c r="C480" s="44" t="s">
        <v>938</v>
      </c>
      <c r="D480" s="42">
        <v>10</v>
      </c>
      <c r="E480" s="105" t="s">
        <v>906</v>
      </c>
      <c r="F480" s="116">
        <v>50</v>
      </c>
      <c r="G480" s="128" t="s">
        <v>1116</v>
      </c>
    </row>
    <row r="481" spans="1:8" x14ac:dyDescent="0.25">
      <c r="A481" s="48">
        <v>729</v>
      </c>
      <c r="B481" s="49" t="s">
        <v>939</v>
      </c>
      <c r="C481" s="49" t="s">
        <v>940</v>
      </c>
      <c r="D481" s="42">
        <v>8</v>
      </c>
      <c r="E481" s="105" t="s">
        <v>941</v>
      </c>
      <c r="F481" s="116">
        <v>1500</v>
      </c>
      <c r="G481" s="128" t="s">
        <v>1116</v>
      </c>
    </row>
    <row r="482" spans="1:8" x14ac:dyDescent="0.25">
      <c r="A482" s="41">
        <v>730</v>
      </c>
      <c r="B482" s="44" t="s">
        <v>934</v>
      </c>
      <c r="C482" s="44" t="s">
        <v>942</v>
      </c>
      <c r="D482" s="42">
        <v>10</v>
      </c>
      <c r="E482" s="105" t="s">
        <v>943</v>
      </c>
      <c r="F482" s="116">
        <v>40</v>
      </c>
      <c r="G482" s="128" t="s">
        <v>1116</v>
      </c>
    </row>
    <row r="483" spans="1:8" x14ac:dyDescent="0.25">
      <c r="A483" s="41">
        <v>731</v>
      </c>
      <c r="B483" s="44" t="s">
        <v>944</v>
      </c>
      <c r="C483" s="44" t="s">
        <v>945</v>
      </c>
      <c r="D483" s="42" t="s">
        <v>883</v>
      </c>
      <c r="E483" s="105" t="s">
        <v>946</v>
      </c>
      <c r="F483" s="116">
        <v>70</v>
      </c>
      <c r="G483" s="128" t="s">
        <v>1116</v>
      </c>
    </row>
    <row r="484" spans="1:8" x14ac:dyDescent="0.25">
      <c r="A484" s="41">
        <v>732</v>
      </c>
      <c r="B484" s="43" t="s">
        <v>947</v>
      </c>
      <c r="C484" s="44" t="s">
        <v>948</v>
      </c>
      <c r="D484" s="42" t="s">
        <v>883</v>
      </c>
      <c r="E484" s="105" t="s">
        <v>949</v>
      </c>
      <c r="F484" s="116">
        <v>50</v>
      </c>
      <c r="G484" s="128" t="s">
        <v>1116</v>
      </c>
    </row>
    <row r="485" spans="1:8" x14ac:dyDescent="0.25">
      <c r="A485" s="41">
        <v>733</v>
      </c>
      <c r="B485" s="151" t="s">
        <v>133</v>
      </c>
      <c r="C485" s="44" t="s">
        <v>950</v>
      </c>
      <c r="D485" s="41">
        <v>4</v>
      </c>
      <c r="E485" s="86"/>
      <c r="F485" s="116">
        <v>200</v>
      </c>
      <c r="G485" s="128">
        <v>200</v>
      </c>
      <c r="H485" s="112">
        <v>3</v>
      </c>
    </row>
    <row r="486" spans="1:8" x14ac:dyDescent="0.25">
      <c r="A486" s="41">
        <v>734</v>
      </c>
      <c r="B486" s="151" t="s">
        <v>133</v>
      </c>
      <c r="C486" s="44" t="s">
        <v>951</v>
      </c>
      <c r="D486" s="41">
        <v>4</v>
      </c>
      <c r="E486" s="105" t="s">
        <v>952</v>
      </c>
      <c r="F486" s="116">
        <v>100</v>
      </c>
      <c r="G486" s="128" t="s">
        <v>1116</v>
      </c>
    </row>
    <row r="487" spans="1:8" x14ac:dyDescent="0.25">
      <c r="A487" s="41">
        <v>735</v>
      </c>
      <c r="B487" s="151" t="s">
        <v>438</v>
      </c>
      <c r="C487" s="43" t="s">
        <v>953</v>
      </c>
      <c r="D487" s="42">
        <v>7</v>
      </c>
      <c r="E487" s="86"/>
      <c r="F487" s="116">
        <v>90</v>
      </c>
      <c r="G487" s="128" t="s">
        <v>1116</v>
      </c>
    </row>
    <row r="488" spans="1:8" x14ac:dyDescent="0.25">
      <c r="A488" s="41">
        <v>736</v>
      </c>
      <c r="B488" s="151" t="s">
        <v>438</v>
      </c>
      <c r="C488" s="44" t="s">
        <v>954</v>
      </c>
      <c r="D488" s="50" t="s">
        <v>276</v>
      </c>
      <c r="E488" s="105" t="s">
        <v>955</v>
      </c>
      <c r="F488" s="116">
        <v>60</v>
      </c>
      <c r="G488" s="128" t="s">
        <v>1116</v>
      </c>
    </row>
    <row r="489" spans="1:8" x14ac:dyDescent="0.25">
      <c r="A489" s="41">
        <v>737</v>
      </c>
      <c r="B489" s="154" t="s">
        <v>20</v>
      </c>
      <c r="C489" s="44" t="s">
        <v>956</v>
      </c>
      <c r="D489" s="42" t="s">
        <v>883</v>
      </c>
      <c r="E489" s="86" t="s">
        <v>957</v>
      </c>
      <c r="F489" s="116">
        <v>60</v>
      </c>
      <c r="G489" s="128" t="s">
        <v>1116</v>
      </c>
    </row>
    <row r="490" spans="1:8" x14ac:dyDescent="0.25">
      <c r="A490" s="41">
        <v>738</v>
      </c>
      <c r="B490" s="154" t="s">
        <v>133</v>
      </c>
      <c r="C490" s="47" t="s">
        <v>958</v>
      </c>
      <c r="D490" s="42" t="s">
        <v>883</v>
      </c>
      <c r="E490" s="86" t="s">
        <v>959</v>
      </c>
      <c r="F490" s="116">
        <v>60</v>
      </c>
      <c r="G490" s="128" t="s">
        <v>1116</v>
      </c>
    </row>
    <row r="491" spans="1:8" x14ac:dyDescent="0.25">
      <c r="A491" s="41">
        <v>739</v>
      </c>
      <c r="B491" s="151" t="s">
        <v>133</v>
      </c>
      <c r="C491" s="44" t="s">
        <v>960</v>
      </c>
      <c r="D491" s="42">
        <v>6</v>
      </c>
      <c r="E491" s="86"/>
      <c r="F491" s="116">
        <v>120</v>
      </c>
      <c r="G491" s="128">
        <v>120</v>
      </c>
      <c r="H491" s="112">
        <v>17</v>
      </c>
    </row>
    <row r="492" spans="1:8" x14ac:dyDescent="0.25">
      <c r="A492" s="41">
        <v>740</v>
      </c>
      <c r="B492" s="152" t="s">
        <v>961</v>
      </c>
      <c r="C492" s="74" t="s">
        <v>962</v>
      </c>
      <c r="D492" s="161" t="s">
        <v>883</v>
      </c>
      <c r="E492" s="106" t="s">
        <v>963</v>
      </c>
      <c r="F492" s="124">
        <v>50</v>
      </c>
      <c r="G492" s="128" t="s">
        <v>1116</v>
      </c>
    </row>
    <row r="493" spans="1:8" x14ac:dyDescent="0.25">
      <c r="A493" s="41">
        <v>741</v>
      </c>
      <c r="B493" s="152" t="s">
        <v>961</v>
      </c>
      <c r="C493" s="44" t="s">
        <v>964</v>
      </c>
      <c r="D493" s="42" t="s">
        <v>883</v>
      </c>
      <c r="E493" s="105" t="s">
        <v>965</v>
      </c>
      <c r="F493" s="116">
        <v>50</v>
      </c>
      <c r="G493" s="128" t="s">
        <v>1116</v>
      </c>
    </row>
    <row r="494" spans="1:8" x14ac:dyDescent="0.25">
      <c r="A494" s="41">
        <v>742</v>
      </c>
      <c r="B494" s="51" t="s">
        <v>966</v>
      </c>
      <c r="C494" s="51" t="s">
        <v>967</v>
      </c>
      <c r="D494" s="52">
        <v>6</v>
      </c>
      <c r="E494" s="107" t="s">
        <v>968</v>
      </c>
      <c r="F494" s="125">
        <v>120</v>
      </c>
      <c r="G494" s="128" t="s">
        <v>1116</v>
      </c>
    </row>
    <row r="495" spans="1:8" x14ac:dyDescent="0.25">
      <c r="A495" s="41">
        <v>743</v>
      </c>
      <c r="B495" s="151" t="s">
        <v>133</v>
      </c>
      <c r="C495" s="44" t="s">
        <v>969</v>
      </c>
      <c r="D495" s="41">
        <v>6</v>
      </c>
      <c r="E495" s="86"/>
      <c r="F495" s="116">
        <v>70</v>
      </c>
      <c r="G495" s="128" t="s">
        <v>1116</v>
      </c>
    </row>
    <row r="496" spans="1:8" x14ac:dyDescent="0.25">
      <c r="A496" s="41">
        <v>744</v>
      </c>
      <c r="B496" s="151" t="s">
        <v>133</v>
      </c>
      <c r="C496" s="44" t="s">
        <v>970</v>
      </c>
      <c r="D496" s="42">
        <v>6</v>
      </c>
      <c r="E496" s="105" t="s">
        <v>971</v>
      </c>
      <c r="F496" s="116">
        <v>60</v>
      </c>
      <c r="G496" s="128" t="s">
        <v>1116</v>
      </c>
    </row>
    <row r="497" spans="1:8" x14ac:dyDescent="0.25">
      <c r="A497" s="41">
        <v>745</v>
      </c>
      <c r="B497" s="151" t="s">
        <v>133</v>
      </c>
      <c r="C497" s="44" t="s">
        <v>972</v>
      </c>
      <c r="D497" s="41">
        <v>4</v>
      </c>
      <c r="E497" s="105" t="s">
        <v>973</v>
      </c>
      <c r="F497" s="116">
        <v>70</v>
      </c>
      <c r="G497" s="128" t="s">
        <v>1116</v>
      </c>
    </row>
    <row r="498" spans="1:8" x14ac:dyDescent="0.25">
      <c r="A498" s="41">
        <v>746</v>
      </c>
      <c r="B498" s="151" t="s">
        <v>133</v>
      </c>
      <c r="C498" s="44" t="s">
        <v>974</v>
      </c>
      <c r="D498" s="42">
        <v>4</v>
      </c>
      <c r="E498" s="86"/>
      <c r="F498" s="116">
        <v>40</v>
      </c>
      <c r="G498" s="128" t="s">
        <v>1116</v>
      </c>
    </row>
    <row r="499" spans="1:8" x14ac:dyDescent="0.25">
      <c r="A499" s="41">
        <v>747</v>
      </c>
      <c r="B499" s="151" t="s">
        <v>133</v>
      </c>
      <c r="C499" s="44" t="s">
        <v>975</v>
      </c>
      <c r="D499" s="42">
        <v>4</v>
      </c>
      <c r="E499" s="86" t="s">
        <v>976</v>
      </c>
      <c r="F499" s="116">
        <v>90</v>
      </c>
      <c r="G499" s="128" t="s">
        <v>1116</v>
      </c>
    </row>
    <row r="500" spans="1:8" x14ac:dyDescent="0.25">
      <c r="A500" s="41">
        <v>748</v>
      </c>
      <c r="B500" s="44" t="s">
        <v>67</v>
      </c>
      <c r="C500" s="44" t="s">
        <v>977</v>
      </c>
      <c r="D500" s="41">
        <v>7</v>
      </c>
      <c r="E500" s="105" t="s">
        <v>978</v>
      </c>
      <c r="F500" s="116">
        <v>150</v>
      </c>
      <c r="G500" s="128">
        <v>150</v>
      </c>
      <c r="H500" s="112">
        <v>13</v>
      </c>
    </row>
    <row r="501" spans="1:8" x14ac:dyDescent="0.25">
      <c r="A501" s="41">
        <v>749</v>
      </c>
      <c r="B501" s="44" t="s">
        <v>67</v>
      </c>
      <c r="C501" s="44" t="s">
        <v>979</v>
      </c>
      <c r="D501" s="41">
        <v>8</v>
      </c>
      <c r="E501" s="105" t="s">
        <v>980</v>
      </c>
      <c r="F501" s="116">
        <v>40</v>
      </c>
      <c r="G501" s="128" t="s">
        <v>1116</v>
      </c>
    </row>
    <row r="502" spans="1:8" x14ac:dyDescent="0.25">
      <c r="A502" s="54">
        <v>750</v>
      </c>
      <c r="B502" s="53" t="s">
        <v>981</v>
      </c>
      <c r="C502" s="72" t="s">
        <v>982</v>
      </c>
      <c r="D502" s="56" t="s">
        <v>983</v>
      </c>
      <c r="E502" s="101" t="s">
        <v>984</v>
      </c>
      <c r="F502" s="126">
        <v>70</v>
      </c>
      <c r="G502" s="128">
        <v>70</v>
      </c>
      <c r="H502" s="112">
        <v>7</v>
      </c>
    </row>
    <row r="503" spans="1:8" x14ac:dyDescent="0.25">
      <c r="A503" s="54">
        <v>751</v>
      </c>
      <c r="B503" s="53" t="s">
        <v>985</v>
      </c>
      <c r="C503" s="72" t="s">
        <v>986</v>
      </c>
      <c r="D503" s="56" t="s">
        <v>983</v>
      </c>
      <c r="E503" s="101" t="s">
        <v>987</v>
      </c>
      <c r="F503" s="126">
        <v>35</v>
      </c>
      <c r="G503" s="128">
        <v>100</v>
      </c>
      <c r="H503" s="112">
        <v>29</v>
      </c>
    </row>
    <row r="504" spans="1:8" x14ac:dyDescent="0.25">
      <c r="A504" s="54">
        <v>752</v>
      </c>
      <c r="B504" s="53" t="s">
        <v>988</v>
      </c>
      <c r="C504" s="72" t="s">
        <v>989</v>
      </c>
      <c r="D504" s="56" t="s">
        <v>321</v>
      </c>
      <c r="E504" s="101" t="s">
        <v>443</v>
      </c>
      <c r="F504" s="81">
        <v>350</v>
      </c>
      <c r="G504" s="128">
        <v>350</v>
      </c>
      <c r="H504" s="112">
        <v>21</v>
      </c>
    </row>
    <row r="505" spans="1:8" x14ac:dyDescent="0.25">
      <c r="A505" s="54">
        <v>753</v>
      </c>
      <c r="B505" s="53" t="s">
        <v>774</v>
      </c>
      <c r="C505" s="72" t="s">
        <v>990</v>
      </c>
      <c r="D505" s="56" t="s">
        <v>983</v>
      </c>
      <c r="E505" s="101" t="s">
        <v>991</v>
      </c>
      <c r="F505" s="81">
        <v>25</v>
      </c>
      <c r="G505" s="128">
        <v>25</v>
      </c>
      <c r="H505" s="112">
        <v>28</v>
      </c>
    </row>
    <row r="506" spans="1:8" x14ac:dyDescent="0.25">
      <c r="A506" s="54">
        <v>754</v>
      </c>
      <c r="B506" s="53" t="s">
        <v>774</v>
      </c>
      <c r="C506" s="72" t="s">
        <v>992</v>
      </c>
      <c r="D506" s="56" t="s">
        <v>983</v>
      </c>
      <c r="E506" s="97" t="s">
        <v>993</v>
      </c>
      <c r="F506" s="81">
        <v>25</v>
      </c>
      <c r="G506" s="128">
        <v>25</v>
      </c>
      <c r="H506" s="112">
        <v>29</v>
      </c>
    </row>
    <row r="507" spans="1:8" x14ac:dyDescent="0.25">
      <c r="A507" s="54">
        <v>755</v>
      </c>
      <c r="B507" s="53" t="s">
        <v>994</v>
      </c>
      <c r="C507" s="72" t="s">
        <v>995</v>
      </c>
      <c r="D507" s="56" t="s">
        <v>996</v>
      </c>
      <c r="E507" s="97" t="s">
        <v>997</v>
      </c>
      <c r="F507" s="81">
        <v>100</v>
      </c>
      <c r="G507" s="128" t="s">
        <v>1116</v>
      </c>
    </row>
    <row r="508" spans="1:8" ht="25.5" x14ac:dyDescent="0.25">
      <c r="A508" s="54">
        <v>756</v>
      </c>
      <c r="B508" s="53" t="s">
        <v>985</v>
      </c>
      <c r="C508" s="72" t="s">
        <v>998</v>
      </c>
      <c r="D508" s="56" t="s">
        <v>107</v>
      </c>
      <c r="E508" s="97" t="s">
        <v>999</v>
      </c>
      <c r="F508" s="127">
        <v>100</v>
      </c>
      <c r="G508" s="128">
        <v>260</v>
      </c>
      <c r="H508" s="112">
        <v>45</v>
      </c>
    </row>
    <row r="509" spans="1:8" x14ac:dyDescent="0.25">
      <c r="A509" s="54">
        <v>757</v>
      </c>
      <c r="B509" s="53" t="s">
        <v>1000</v>
      </c>
      <c r="C509" s="72" t="s">
        <v>1001</v>
      </c>
      <c r="D509" s="56" t="s">
        <v>5</v>
      </c>
      <c r="E509" s="101" t="s">
        <v>1002</v>
      </c>
      <c r="F509" s="127">
        <v>200</v>
      </c>
      <c r="G509" s="128" t="s">
        <v>1116</v>
      </c>
    </row>
    <row r="510" spans="1:8" x14ac:dyDescent="0.25">
      <c r="A510" s="54">
        <v>758</v>
      </c>
      <c r="B510" s="53" t="s">
        <v>1000</v>
      </c>
      <c r="C510" s="72" t="s">
        <v>1001</v>
      </c>
      <c r="D510" s="56" t="s">
        <v>5</v>
      </c>
      <c r="E510" s="101" t="s">
        <v>1002</v>
      </c>
      <c r="F510" s="127">
        <v>200</v>
      </c>
      <c r="G510" s="128" t="s">
        <v>1116</v>
      </c>
    </row>
    <row r="511" spans="1:8" x14ac:dyDescent="0.25">
      <c r="A511" s="54">
        <v>759</v>
      </c>
      <c r="B511" s="53" t="s">
        <v>1000</v>
      </c>
      <c r="C511" s="55" t="s">
        <v>1003</v>
      </c>
      <c r="D511" s="56" t="s">
        <v>5</v>
      </c>
      <c r="E511" s="101" t="s">
        <v>1004</v>
      </c>
      <c r="F511" s="127">
        <v>350</v>
      </c>
      <c r="G511" s="128" t="s">
        <v>1116</v>
      </c>
    </row>
    <row r="512" spans="1:8" x14ac:dyDescent="0.25">
      <c r="A512" s="54">
        <v>760</v>
      </c>
      <c r="B512" s="53" t="s">
        <v>1005</v>
      </c>
      <c r="C512" s="72" t="s">
        <v>1006</v>
      </c>
      <c r="D512" s="56" t="s">
        <v>5</v>
      </c>
      <c r="E512" s="101" t="s">
        <v>1007</v>
      </c>
      <c r="F512" s="81">
        <v>30</v>
      </c>
      <c r="G512" s="128">
        <v>30</v>
      </c>
      <c r="H512" s="112">
        <v>17</v>
      </c>
    </row>
    <row r="513" spans="1:8" x14ac:dyDescent="0.25">
      <c r="A513" s="54">
        <v>761</v>
      </c>
      <c r="B513" s="53" t="s">
        <v>1008</v>
      </c>
      <c r="C513" s="72" t="s">
        <v>1009</v>
      </c>
      <c r="D513" s="56" t="s">
        <v>1010</v>
      </c>
      <c r="E513" s="101"/>
      <c r="F513" s="127">
        <v>100</v>
      </c>
      <c r="G513" s="128" t="s">
        <v>1116</v>
      </c>
    </row>
    <row r="514" spans="1:8" x14ac:dyDescent="0.25">
      <c r="A514" s="54">
        <v>762</v>
      </c>
      <c r="B514" s="53" t="s">
        <v>1008</v>
      </c>
      <c r="C514" s="72" t="s">
        <v>1011</v>
      </c>
      <c r="D514" s="56" t="s">
        <v>1012</v>
      </c>
      <c r="E514" s="101"/>
      <c r="F514" s="127">
        <v>60</v>
      </c>
      <c r="G514" s="128" t="s">
        <v>1116</v>
      </c>
    </row>
    <row r="515" spans="1:8" x14ac:dyDescent="0.25">
      <c r="A515" s="54">
        <v>763</v>
      </c>
      <c r="B515" s="53" t="s">
        <v>1008</v>
      </c>
      <c r="C515" s="72" t="s">
        <v>1013</v>
      </c>
      <c r="D515" s="56" t="s">
        <v>276</v>
      </c>
      <c r="E515" s="101" t="s">
        <v>1014</v>
      </c>
      <c r="F515" s="127">
        <v>100</v>
      </c>
      <c r="G515" s="128" t="s">
        <v>1116</v>
      </c>
    </row>
    <row r="516" spans="1:8" x14ac:dyDescent="0.25">
      <c r="A516" s="54">
        <v>764</v>
      </c>
      <c r="B516" s="53" t="s">
        <v>1008</v>
      </c>
      <c r="C516" s="72" t="s">
        <v>1015</v>
      </c>
      <c r="D516" s="56" t="s">
        <v>305</v>
      </c>
      <c r="E516" s="101"/>
      <c r="F516" s="127">
        <v>80</v>
      </c>
      <c r="G516" s="128" t="s">
        <v>1116</v>
      </c>
    </row>
    <row r="517" spans="1:8" x14ac:dyDescent="0.25">
      <c r="A517" s="54">
        <v>765</v>
      </c>
      <c r="B517" s="53" t="s">
        <v>1016</v>
      </c>
      <c r="C517" s="72" t="s">
        <v>1017</v>
      </c>
      <c r="D517" s="56" t="s">
        <v>1018</v>
      </c>
      <c r="E517" s="97" t="s">
        <v>1019</v>
      </c>
      <c r="F517" s="127">
        <v>120</v>
      </c>
      <c r="G517" s="128" t="s">
        <v>1116</v>
      </c>
    </row>
    <row r="518" spans="1:8" x14ac:dyDescent="0.25">
      <c r="A518" s="54">
        <v>766</v>
      </c>
      <c r="B518" s="53" t="s">
        <v>1020</v>
      </c>
      <c r="C518" s="72" t="s">
        <v>1021</v>
      </c>
      <c r="D518" s="56" t="s">
        <v>607</v>
      </c>
      <c r="E518" s="101" t="s">
        <v>1022</v>
      </c>
      <c r="F518" s="127">
        <v>100</v>
      </c>
      <c r="G518" s="128" t="s">
        <v>1116</v>
      </c>
    </row>
    <row r="519" spans="1:8" x14ac:dyDescent="0.25">
      <c r="A519" s="54">
        <v>767</v>
      </c>
      <c r="B519" s="53" t="s">
        <v>1023</v>
      </c>
      <c r="C519" s="72" t="s">
        <v>1024</v>
      </c>
      <c r="D519" s="56" t="s">
        <v>416</v>
      </c>
      <c r="E519" s="101"/>
      <c r="F519" s="127">
        <v>150</v>
      </c>
      <c r="G519" s="128" t="s">
        <v>1116</v>
      </c>
    </row>
    <row r="520" spans="1:8" x14ac:dyDescent="0.25">
      <c r="A520" s="54">
        <v>768</v>
      </c>
      <c r="B520" s="53" t="s">
        <v>1023</v>
      </c>
      <c r="C520" s="72" t="s">
        <v>1025</v>
      </c>
      <c r="D520" s="56" t="s">
        <v>1026</v>
      </c>
      <c r="E520" s="97" t="s">
        <v>1027</v>
      </c>
      <c r="F520" s="127">
        <v>12000</v>
      </c>
      <c r="G520" s="128" t="s">
        <v>1116</v>
      </c>
    </row>
    <row r="521" spans="1:8" x14ac:dyDescent="0.25">
      <c r="A521" s="54">
        <v>769</v>
      </c>
      <c r="B521" s="53" t="s">
        <v>1023</v>
      </c>
      <c r="C521" s="72" t="s">
        <v>1028</v>
      </c>
      <c r="D521" s="56" t="s">
        <v>1012</v>
      </c>
      <c r="E521" s="101"/>
      <c r="F521" s="127">
        <v>2700</v>
      </c>
      <c r="G521" s="128" t="s">
        <v>1116</v>
      </c>
    </row>
    <row r="522" spans="1:8" x14ac:dyDescent="0.25">
      <c r="A522" s="54">
        <v>770</v>
      </c>
      <c r="B522" s="53" t="s">
        <v>1029</v>
      </c>
      <c r="C522" s="72" t="s">
        <v>1030</v>
      </c>
      <c r="D522" s="56" t="s">
        <v>1031</v>
      </c>
      <c r="E522" s="101"/>
      <c r="F522" s="127">
        <v>70</v>
      </c>
      <c r="G522" s="128">
        <v>70</v>
      </c>
      <c r="H522" s="112">
        <v>38</v>
      </c>
    </row>
    <row r="523" spans="1:8" x14ac:dyDescent="0.25">
      <c r="A523" s="54">
        <v>771</v>
      </c>
      <c r="B523" s="53" t="s">
        <v>1032</v>
      </c>
      <c r="C523" s="72" t="s">
        <v>1033</v>
      </c>
      <c r="D523" s="56" t="s">
        <v>416</v>
      </c>
      <c r="E523" s="101"/>
      <c r="F523" s="127">
        <v>30</v>
      </c>
      <c r="G523" s="128">
        <v>90</v>
      </c>
      <c r="H523" s="112">
        <v>48</v>
      </c>
    </row>
    <row r="524" spans="1:8" x14ac:dyDescent="0.25">
      <c r="A524" s="54">
        <v>772</v>
      </c>
      <c r="B524" s="53" t="s">
        <v>1034</v>
      </c>
      <c r="C524" s="72" t="s">
        <v>1035</v>
      </c>
      <c r="D524" s="56" t="s">
        <v>5</v>
      </c>
      <c r="E524" s="101"/>
      <c r="F524" s="127">
        <v>275</v>
      </c>
      <c r="G524" s="128" t="s">
        <v>1116</v>
      </c>
    </row>
    <row r="525" spans="1:8" x14ac:dyDescent="0.25">
      <c r="A525" s="54">
        <v>773</v>
      </c>
      <c r="B525" s="55" t="s">
        <v>1036</v>
      </c>
      <c r="C525" s="55" t="s">
        <v>1037</v>
      </c>
      <c r="D525" s="54" t="s">
        <v>1038</v>
      </c>
      <c r="E525" s="101"/>
      <c r="F525" s="81">
        <v>120</v>
      </c>
      <c r="G525" s="128" t="s">
        <v>1116</v>
      </c>
    </row>
    <row r="526" spans="1:8" x14ac:dyDescent="0.25">
      <c r="A526" s="54">
        <v>774</v>
      </c>
      <c r="B526" s="55" t="s">
        <v>1036</v>
      </c>
      <c r="C526" s="55" t="s">
        <v>1039</v>
      </c>
      <c r="D526" s="56" t="s">
        <v>607</v>
      </c>
      <c r="E526" s="101"/>
      <c r="F526" s="81">
        <v>90</v>
      </c>
      <c r="G526" s="128" t="s">
        <v>1116</v>
      </c>
    </row>
    <row r="527" spans="1:8" x14ac:dyDescent="0.25">
      <c r="A527" s="54">
        <v>775</v>
      </c>
      <c r="B527" s="55"/>
      <c r="C527" s="55"/>
      <c r="D527" s="56"/>
      <c r="E527" s="101"/>
      <c r="F527" s="81"/>
    </row>
    <row r="528" spans="1:8" x14ac:dyDescent="0.25">
      <c r="A528" s="41">
        <v>776</v>
      </c>
      <c r="B528" s="148" t="s">
        <v>1040</v>
      </c>
      <c r="C528" s="47" t="s">
        <v>1041</v>
      </c>
      <c r="D528" s="41" t="s">
        <v>883</v>
      </c>
      <c r="E528" s="86" t="s">
        <v>1042</v>
      </c>
      <c r="F528" s="116">
        <v>600</v>
      </c>
      <c r="G528" s="128" t="s">
        <v>1116</v>
      </c>
    </row>
    <row r="529" spans="1:8" x14ac:dyDescent="0.25">
      <c r="A529" s="41">
        <v>777</v>
      </c>
      <c r="B529" s="148" t="s">
        <v>1043</v>
      </c>
      <c r="C529" s="47" t="s">
        <v>1044</v>
      </c>
      <c r="D529" s="41" t="s">
        <v>883</v>
      </c>
      <c r="E529" s="86" t="s">
        <v>1042</v>
      </c>
      <c r="F529" s="116">
        <v>400</v>
      </c>
      <c r="G529" s="128" t="s">
        <v>1116</v>
      </c>
    </row>
    <row r="530" spans="1:8" x14ac:dyDescent="0.25">
      <c r="A530" s="41">
        <v>778</v>
      </c>
      <c r="B530" s="148" t="s">
        <v>1045</v>
      </c>
      <c r="C530" s="47" t="s">
        <v>1046</v>
      </c>
      <c r="D530" s="41" t="s">
        <v>883</v>
      </c>
      <c r="E530" s="86" t="s">
        <v>1047</v>
      </c>
      <c r="F530" s="116">
        <v>200</v>
      </c>
      <c r="G530" s="128" t="s">
        <v>1116</v>
      </c>
    </row>
    <row r="531" spans="1:8" x14ac:dyDescent="0.25">
      <c r="A531" s="41">
        <v>779</v>
      </c>
      <c r="B531" s="148" t="s">
        <v>929</v>
      </c>
      <c r="C531" s="47" t="s">
        <v>1048</v>
      </c>
      <c r="D531" s="41" t="s">
        <v>883</v>
      </c>
      <c r="E531" s="86" t="s">
        <v>1042</v>
      </c>
      <c r="F531" s="116">
        <v>250</v>
      </c>
      <c r="G531" s="128">
        <v>775</v>
      </c>
      <c r="H531" s="112">
        <v>38</v>
      </c>
    </row>
    <row r="532" spans="1:8" x14ac:dyDescent="0.25">
      <c r="A532" s="41">
        <v>780</v>
      </c>
      <c r="B532" s="148" t="s">
        <v>1049</v>
      </c>
      <c r="C532" s="47" t="s">
        <v>1050</v>
      </c>
      <c r="D532" s="41" t="s">
        <v>883</v>
      </c>
      <c r="E532" s="86" t="s">
        <v>144</v>
      </c>
      <c r="F532" s="116">
        <v>150</v>
      </c>
      <c r="G532" s="128">
        <v>200</v>
      </c>
      <c r="H532" s="112">
        <v>33</v>
      </c>
    </row>
    <row r="533" spans="1:8" x14ac:dyDescent="0.25">
      <c r="A533" s="41">
        <v>781</v>
      </c>
      <c r="B533" s="148" t="s">
        <v>1051</v>
      </c>
      <c r="C533" s="47" t="s">
        <v>1052</v>
      </c>
      <c r="D533" s="41">
        <v>4</v>
      </c>
      <c r="E533" s="86"/>
      <c r="F533" s="116">
        <v>100</v>
      </c>
      <c r="G533" s="128">
        <v>100</v>
      </c>
      <c r="H533" s="112">
        <v>36</v>
      </c>
    </row>
    <row r="534" spans="1:8" x14ac:dyDescent="0.25">
      <c r="A534" s="41">
        <v>782</v>
      </c>
      <c r="B534" s="148" t="s">
        <v>1053</v>
      </c>
      <c r="C534" s="47" t="s">
        <v>1054</v>
      </c>
      <c r="D534" s="41">
        <v>3</v>
      </c>
      <c r="E534" s="86"/>
      <c r="F534" s="116">
        <v>100</v>
      </c>
      <c r="G534" s="128">
        <v>190</v>
      </c>
      <c r="H534" s="112">
        <v>27</v>
      </c>
    </row>
    <row r="535" spans="1:8" x14ac:dyDescent="0.25">
      <c r="A535" s="41">
        <v>783</v>
      </c>
      <c r="B535" s="148" t="s">
        <v>1055</v>
      </c>
      <c r="C535" s="47" t="s">
        <v>1056</v>
      </c>
      <c r="D535" s="41">
        <v>8</v>
      </c>
      <c r="E535" s="86" t="s">
        <v>1057</v>
      </c>
      <c r="F535" s="116">
        <v>800</v>
      </c>
      <c r="G535" s="128">
        <v>800</v>
      </c>
      <c r="H535" s="112">
        <v>3</v>
      </c>
    </row>
    <row r="536" spans="1:8" x14ac:dyDescent="0.25">
      <c r="A536" s="41">
        <v>784</v>
      </c>
      <c r="B536" s="148" t="s">
        <v>1055</v>
      </c>
      <c r="C536" s="47" t="s">
        <v>1058</v>
      </c>
      <c r="D536" s="41">
        <v>5</v>
      </c>
      <c r="E536" s="86"/>
      <c r="F536" s="116">
        <v>75</v>
      </c>
      <c r="G536" s="128" t="s">
        <v>1116</v>
      </c>
    </row>
    <row r="537" spans="1:8" x14ac:dyDescent="0.25">
      <c r="A537" s="41">
        <v>785</v>
      </c>
      <c r="B537" s="148" t="s">
        <v>1059</v>
      </c>
      <c r="C537" s="47" t="s">
        <v>1060</v>
      </c>
      <c r="D537" s="41">
        <v>4</v>
      </c>
      <c r="E537" s="86"/>
      <c r="F537" s="116">
        <v>50</v>
      </c>
      <c r="G537" s="128">
        <v>50</v>
      </c>
      <c r="H537" s="112">
        <v>21</v>
      </c>
    </row>
    <row r="538" spans="1:8" x14ac:dyDescent="0.25">
      <c r="A538" s="41">
        <v>786</v>
      </c>
      <c r="B538" s="148" t="s">
        <v>1061</v>
      </c>
      <c r="C538" s="47" t="s">
        <v>1062</v>
      </c>
      <c r="D538" s="41">
        <v>5</v>
      </c>
      <c r="E538" s="86"/>
      <c r="F538" s="116">
        <v>150</v>
      </c>
      <c r="G538" s="128">
        <v>160</v>
      </c>
      <c r="H538" s="112">
        <v>23</v>
      </c>
    </row>
    <row r="539" spans="1:8" x14ac:dyDescent="0.25">
      <c r="A539" s="41">
        <v>787</v>
      </c>
      <c r="B539" s="148" t="s">
        <v>1061</v>
      </c>
      <c r="C539" s="47" t="s">
        <v>1063</v>
      </c>
      <c r="D539" s="41">
        <v>4</v>
      </c>
      <c r="E539" s="86" t="s">
        <v>1064</v>
      </c>
      <c r="F539" s="116">
        <v>700</v>
      </c>
      <c r="G539" s="128">
        <v>1050</v>
      </c>
      <c r="H539" s="112">
        <v>3</v>
      </c>
    </row>
    <row r="540" spans="1:8" x14ac:dyDescent="0.25">
      <c r="A540" s="41">
        <v>788</v>
      </c>
      <c r="B540" s="148" t="s">
        <v>1061</v>
      </c>
      <c r="C540" s="47" t="s">
        <v>1065</v>
      </c>
      <c r="D540" s="41">
        <v>7</v>
      </c>
      <c r="E540" s="86"/>
      <c r="F540" s="116">
        <v>300</v>
      </c>
      <c r="G540" s="128">
        <v>350</v>
      </c>
      <c r="H540" s="112">
        <v>5</v>
      </c>
    </row>
    <row r="541" spans="1:8" x14ac:dyDescent="0.25">
      <c r="A541" s="41">
        <v>789</v>
      </c>
      <c r="B541" s="148" t="s">
        <v>1061</v>
      </c>
      <c r="C541" s="47" t="s">
        <v>1066</v>
      </c>
      <c r="D541" s="41">
        <v>6</v>
      </c>
      <c r="E541" s="86"/>
      <c r="F541" s="116">
        <v>300</v>
      </c>
      <c r="G541" s="128">
        <v>300</v>
      </c>
      <c r="H541" s="112">
        <v>23</v>
      </c>
    </row>
    <row r="542" spans="1:8" x14ac:dyDescent="0.25">
      <c r="A542" s="41">
        <v>790</v>
      </c>
      <c r="B542" s="148" t="s">
        <v>1061</v>
      </c>
      <c r="C542" s="47" t="s">
        <v>1067</v>
      </c>
      <c r="D542" s="41">
        <v>4</v>
      </c>
      <c r="E542" s="86" t="s">
        <v>1064</v>
      </c>
      <c r="F542" s="116">
        <v>700</v>
      </c>
      <c r="G542" s="128">
        <v>1100</v>
      </c>
      <c r="H542" s="112">
        <v>3</v>
      </c>
    </row>
    <row r="543" spans="1:8" x14ac:dyDescent="0.25">
      <c r="A543" s="41">
        <v>791</v>
      </c>
      <c r="B543" s="151" t="s">
        <v>1068</v>
      </c>
      <c r="C543" s="47" t="s">
        <v>1069</v>
      </c>
      <c r="D543" s="41" t="s">
        <v>883</v>
      </c>
      <c r="E543" s="86" t="s">
        <v>1070</v>
      </c>
      <c r="F543" s="116">
        <v>200</v>
      </c>
      <c r="G543" s="128">
        <v>300</v>
      </c>
      <c r="H543" s="112">
        <v>33</v>
      </c>
    </row>
    <row r="544" spans="1:8" x14ac:dyDescent="0.25">
      <c r="A544" s="41">
        <v>792</v>
      </c>
      <c r="B544" s="148" t="s">
        <v>1071</v>
      </c>
      <c r="C544" s="47" t="s">
        <v>1072</v>
      </c>
      <c r="D544" s="41" t="s">
        <v>883</v>
      </c>
      <c r="E544" s="86" t="s">
        <v>1073</v>
      </c>
      <c r="F544" s="116">
        <v>3700</v>
      </c>
      <c r="G544" s="128" t="s">
        <v>1116</v>
      </c>
    </row>
    <row r="545" spans="1:8" x14ac:dyDescent="0.25">
      <c r="A545" s="41">
        <v>793</v>
      </c>
      <c r="B545" s="148" t="s">
        <v>1074</v>
      </c>
      <c r="C545" s="47" t="s">
        <v>1075</v>
      </c>
      <c r="D545" s="41">
        <v>4</v>
      </c>
      <c r="E545" s="86"/>
      <c r="F545" s="116">
        <v>50</v>
      </c>
      <c r="G545" s="128">
        <v>50</v>
      </c>
      <c r="H545" s="112">
        <v>27</v>
      </c>
    </row>
    <row r="546" spans="1:8" x14ac:dyDescent="0.25">
      <c r="A546" s="41">
        <v>794</v>
      </c>
      <c r="B546" s="148" t="s">
        <v>1074</v>
      </c>
      <c r="C546" s="47" t="s">
        <v>1076</v>
      </c>
      <c r="D546" s="41">
        <v>4</v>
      </c>
      <c r="E546" s="86"/>
      <c r="F546" s="116">
        <v>50</v>
      </c>
      <c r="G546" s="128" t="s">
        <v>1116</v>
      </c>
    </row>
    <row r="547" spans="1:8" x14ac:dyDescent="0.25">
      <c r="A547" s="41">
        <v>795</v>
      </c>
      <c r="B547" s="148" t="s">
        <v>1077</v>
      </c>
      <c r="C547" s="47" t="s">
        <v>1078</v>
      </c>
      <c r="D547" s="41">
        <v>4</v>
      </c>
      <c r="E547" s="86"/>
      <c r="F547" s="116">
        <v>40</v>
      </c>
      <c r="G547" s="128" t="s">
        <v>1116</v>
      </c>
    </row>
    <row r="548" spans="1:8" x14ac:dyDescent="0.25">
      <c r="A548" s="41">
        <v>796</v>
      </c>
      <c r="B548" s="148" t="s">
        <v>1077</v>
      </c>
      <c r="C548" s="47" t="s">
        <v>1079</v>
      </c>
      <c r="D548" s="41">
        <v>5</v>
      </c>
      <c r="E548" s="86"/>
      <c r="F548" s="116">
        <v>40</v>
      </c>
      <c r="G548" s="128" t="s">
        <v>1116</v>
      </c>
    </row>
    <row r="549" spans="1:8" x14ac:dyDescent="0.25">
      <c r="A549" s="41">
        <v>797</v>
      </c>
      <c r="B549" s="148" t="s">
        <v>1077</v>
      </c>
      <c r="C549" s="47" t="s">
        <v>1080</v>
      </c>
      <c r="D549" s="41">
        <v>4</v>
      </c>
      <c r="E549" s="86"/>
      <c r="F549" s="116">
        <v>30</v>
      </c>
      <c r="G549" s="128" t="s">
        <v>1116</v>
      </c>
    </row>
    <row r="550" spans="1:8" x14ac:dyDescent="0.25">
      <c r="A550" s="41">
        <v>798</v>
      </c>
      <c r="B550" s="148" t="s">
        <v>1081</v>
      </c>
      <c r="C550" s="47" t="s">
        <v>1082</v>
      </c>
      <c r="D550" s="41" t="s">
        <v>5</v>
      </c>
      <c r="E550" s="86"/>
      <c r="F550" s="116">
        <v>180</v>
      </c>
      <c r="G550" s="128" t="s">
        <v>1116</v>
      </c>
    </row>
    <row r="551" spans="1:8" x14ac:dyDescent="0.25">
      <c r="A551" s="45">
        <v>799</v>
      </c>
      <c r="B551" s="148" t="s">
        <v>1081</v>
      </c>
      <c r="C551" s="47" t="s">
        <v>1083</v>
      </c>
      <c r="D551" s="41" t="s">
        <v>5</v>
      </c>
      <c r="E551" s="86" t="s">
        <v>1084</v>
      </c>
      <c r="F551" s="116">
        <v>180</v>
      </c>
      <c r="G551" s="128" t="s">
        <v>1116</v>
      </c>
    </row>
    <row r="552" spans="1:8" x14ac:dyDescent="0.25">
      <c r="A552" s="45">
        <v>800</v>
      </c>
      <c r="B552" s="148" t="s">
        <v>1023</v>
      </c>
      <c r="C552" s="47" t="s">
        <v>1085</v>
      </c>
      <c r="D552" s="41">
        <v>8</v>
      </c>
      <c r="E552" s="86" t="s">
        <v>1086</v>
      </c>
      <c r="F552" s="116">
        <v>1</v>
      </c>
      <c r="G552" s="128">
        <v>3300</v>
      </c>
      <c r="H552" s="112">
        <v>19</v>
      </c>
    </row>
    <row r="553" spans="1:8" x14ac:dyDescent="0.25">
      <c r="A553" s="2">
        <v>801</v>
      </c>
      <c r="B553" s="155" t="s">
        <v>1020</v>
      </c>
      <c r="C553" s="156" t="s">
        <v>1087</v>
      </c>
      <c r="D553" s="2" t="s">
        <v>883</v>
      </c>
      <c r="E553" s="156" t="s">
        <v>1088</v>
      </c>
      <c r="F553" s="115">
        <v>75</v>
      </c>
      <c r="G553" s="128">
        <v>75</v>
      </c>
      <c r="H553" s="112">
        <v>45</v>
      </c>
    </row>
    <row r="554" spans="1:8" x14ac:dyDescent="0.25">
      <c r="A554" s="2">
        <v>802</v>
      </c>
      <c r="B554" s="155" t="s">
        <v>1020</v>
      </c>
      <c r="C554" s="156" t="s">
        <v>1089</v>
      </c>
      <c r="D554" s="2" t="s">
        <v>883</v>
      </c>
      <c r="E554" s="142" t="s">
        <v>1088</v>
      </c>
      <c r="F554" s="115">
        <v>100</v>
      </c>
      <c r="G554" s="128">
        <v>140</v>
      </c>
      <c r="H554" s="112">
        <v>38</v>
      </c>
    </row>
    <row r="555" spans="1:8" x14ac:dyDescent="0.25">
      <c r="A555" s="2">
        <v>803</v>
      </c>
      <c r="B555" s="155" t="s">
        <v>1020</v>
      </c>
      <c r="C555" s="156" t="s">
        <v>1090</v>
      </c>
      <c r="D555" s="2" t="s">
        <v>883</v>
      </c>
      <c r="E555" s="142" t="s">
        <v>1091</v>
      </c>
      <c r="F555" s="115">
        <v>75</v>
      </c>
      <c r="G555" s="128">
        <v>450</v>
      </c>
      <c r="H555" s="112">
        <v>38</v>
      </c>
    </row>
    <row r="556" spans="1:8" x14ac:dyDescent="0.25">
      <c r="A556" s="2">
        <v>804</v>
      </c>
      <c r="B556" s="155" t="s">
        <v>1092</v>
      </c>
      <c r="C556" s="156" t="s">
        <v>1093</v>
      </c>
      <c r="D556" s="2" t="s">
        <v>883</v>
      </c>
      <c r="E556" s="142" t="s">
        <v>1094</v>
      </c>
      <c r="F556" s="115">
        <v>350</v>
      </c>
      <c r="G556" s="128">
        <v>425</v>
      </c>
      <c r="H556" s="112">
        <v>21</v>
      </c>
    </row>
    <row r="557" spans="1:8" x14ac:dyDescent="0.25">
      <c r="A557" s="2">
        <v>805</v>
      </c>
      <c r="B557" s="155" t="s">
        <v>1020</v>
      </c>
      <c r="C557" s="156" t="s">
        <v>1095</v>
      </c>
      <c r="D557" s="2" t="s">
        <v>883</v>
      </c>
      <c r="E557" s="142" t="s">
        <v>1096</v>
      </c>
      <c r="F557" s="115">
        <v>60</v>
      </c>
      <c r="G557" s="128">
        <v>140</v>
      </c>
      <c r="H557" s="112">
        <v>33</v>
      </c>
    </row>
    <row r="558" spans="1:8" x14ac:dyDescent="0.25">
      <c r="A558" s="2">
        <v>806</v>
      </c>
      <c r="B558" s="142" t="s">
        <v>1020</v>
      </c>
      <c r="C558" s="156" t="s">
        <v>1097</v>
      </c>
      <c r="D558" s="2" t="s">
        <v>883</v>
      </c>
      <c r="E558" s="142" t="s">
        <v>1098</v>
      </c>
      <c r="F558" s="115">
        <v>90</v>
      </c>
      <c r="G558" s="128">
        <v>130</v>
      </c>
      <c r="H558" s="112">
        <v>21</v>
      </c>
    </row>
    <row r="559" spans="1:8" x14ac:dyDescent="0.25">
      <c r="A559" s="2">
        <v>807</v>
      </c>
      <c r="B559" s="142" t="s">
        <v>1020</v>
      </c>
      <c r="C559" s="156" t="s">
        <v>1099</v>
      </c>
      <c r="D559" s="2" t="s">
        <v>883</v>
      </c>
      <c r="E559" s="142" t="s">
        <v>1096</v>
      </c>
      <c r="F559" s="115">
        <v>75</v>
      </c>
      <c r="G559" s="128">
        <v>75</v>
      </c>
      <c r="H559" s="112">
        <v>21</v>
      </c>
    </row>
    <row r="560" spans="1:8" x14ac:dyDescent="0.25">
      <c r="A560" s="2">
        <v>808</v>
      </c>
      <c r="B560" s="142" t="s">
        <v>1020</v>
      </c>
      <c r="C560" s="156" t="s">
        <v>1100</v>
      </c>
      <c r="D560" s="2" t="s">
        <v>883</v>
      </c>
      <c r="E560" s="142" t="s">
        <v>1101</v>
      </c>
      <c r="F560" s="115">
        <v>65</v>
      </c>
      <c r="G560" s="128">
        <v>170</v>
      </c>
      <c r="H560" s="112">
        <v>29</v>
      </c>
    </row>
    <row r="561" spans="1:8" x14ac:dyDescent="0.25">
      <c r="A561" s="2">
        <v>809</v>
      </c>
      <c r="B561" s="142" t="s">
        <v>1020</v>
      </c>
      <c r="C561" s="156" t="s">
        <v>1102</v>
      </c>
      <c r="D561" s="2" t="s">
        <v>883</v>
      </c>
      <c r="E561" s="142" t="s">
        <v>1103</v>
      </c>
      <c r="F561" s="115">
        <v>90</v>
      </c>
      <c r="G561" s="128">
        <v>220</v>
      </c>
      <c r="H561" s="112">
        <v>29</v>
      </c>
    </row>
    <row r="562" spans="1:8" s="109" customFormat="1" x14ac:dyDescent="0.25">
      <c r="A562" s="108"/>
      <c r="C562" s="110"/>
      <c r="D562" s="108"/>
      <c r="E562" s="108"/>
      <c r="F562" s="111"/>
      <c r="G562" s="129">
        <f>SUM(G453:G561)</f>
        <v>15535</v>
      </c>
      <c r="H562" s="113"/>
    </row>
    <row r="564" spans="1:8" x14ac:dyDescent="0.25">
      <c r="B564" s="130" t="s">
        <v>1106</v>
      </c>
      <c r="C564" s="75" t="s">
        <v>1107</v>
      </c>
      <c r="E564" s="57" t="s">
        <v>1115</v>
      </c>
    </row>
    <row r="565" spans="1:8" x14ac:dyDescent="0.25">
      <c r="A565" s="57" t="s">
        <v>1108</v>
      </c>
      <c r="B565" s="85">
        <f>SUM(G94*1)</f>
        <v>11300</v>
      </c>
      <c r="C565" s="85">
        <f>SUM(G94*0.9)</f>
        <v>10170</v>
      </c>
      <c r="E565" s="131">
        <f>SUM(G94*0.1)</f>
        <v>1130</v>
      </c>
    </row>
    <row r="566" spans="1:8" x14ac:dyDescent="0.25">
      <c r="C566" s="4"/>
      <c r="E566" s="132"/>
    </row>
    <row r="567" spans="1:8" x14ac:dyDescent="0.25">
      <c r="A567" s="57" t="s">
        <v>1109</v>
      </c>
      <c r="B567" s="85">
        <f>SUM(G149*1)</f>
        <v>3405</v>
      </c>
      <c r="C567" s="85">
        <f>SUM(G149*0.9)</f>
        <v>3064.5</v>
      </c>
      <c r="E567" s="131">
        <f>SUM(G149*0.1)</f>
        <v>340.5</v>
      </c>
    </row>
    <row r="568" spans="1:8" x14ac:dyDescent="0.25">
      <c r="C568" s="4"/>
      <c r="E568" s="132"/>
    </row>
    <row r="569" spans="1:8" x14ac:dyDescent="0.25">
      <c r="A569" s="57" t="s">
        <v>1110</v>
      </c>
      <c r="B569" s="85">
        <f>SUM(G200*1)</f>
        <v>2295</v>
      </c>
      <c r="C569" s="85">
        <f>SUM(G200*0.9)</f>
        <v>2065.5</v>
      </c>
      <c r="E569" s="131">
        <f>SUM(G200*0.1)</f>
        <v>229.5</v>
      </c>
    </row>
    <row r="570" spans="1:8" x14ac:dyDescent="0.25">
      <c r="C570" s="4"/>
      <c r="E570" s="132"/>
    </row>
    <row r="571" spans="1:8" x14ac:dyDescent="0.25">
      <c r="A571" s="57" t="s">
        <v>1111</v>
      </c>
      <c r="B571" s="85">
        <f>SUM(G296*1)</f>
        <v>26545</v>
      </c>
      <c r="C571" s="85">
        <f>SUM(G296*0.9)</f>
        <v>23890.5</v>
      </c>
      <c r="E571" s="131">
        <f>SUM(G296*0.1)</f>
        <v>2654.5</v>
      </c>
    </row>
    <row r="572" spans="1:8" x14ac:dyDescent="0.25">
      <c r="C572" s="4"/>
      <c r="E572" s="132"/>
    </row>
    <row r="573" spans="1:8" x14ac:dyDescent="0.25">
      <c r="A573" s="57" t="s">
        <v>1112</v>
      </c>
      <c r="B573" s="85">
        <f>SUM(G367*1)</f>
        <v>5990</v>
      </c>
      <c r="C573" s="85">
        <f>SUM(G367*0.9)</f>
        <v>5391</v>
      </c>
      <c r="E573" s="131">
        <f>SUM(G367*0.1)</f>
        <v>599</v>
      </c>
    </row>
    <row r="574" spans="1:8" x14ac:dyDescent="0.25">
      <c r="C574" s="4"/>
      <c r="E574" s="132"/>
    </row>
    <row r="575" spans="1:8" x14ac:dyDescent="0.25">
      <c r="A575" s="57" t="s">
        <v>1113</v>
      </c>
      <c r="B575" s="85">
        <f>SUM(G452*1)</f>
        <v>6695</v>
      </c>
      <c r="C575" s="85">
        <f>SUM(G452*0.9)</f>
        <v>6025.5</v>
      </c>
      <c r="E575" s="131">
        <f>SUM(G452*0.1)</f>
        <v>669.5</v>
      </c>
    </row>
    <row r="576" spans="1:8" x14ac:dyDescent="0.25">
      <c r="C576" s="4"/>
      <c r="E576" s="132"/>
    </row>
    <row r="577" spans="1:8" x14ac:dyDescent="0.25">
      <c r="A577" s="57" t="s">
        <v>1114</v>
      </c>
      <c r="B577" s="85">
        <f>SUM(G562*1)</f>
        <v>15535</v>
      </c>
      <c r="C577" s="85">
        <f>SUM(G562*0.9)</f>
        <v>13981.5</v>
      </c>
      <c r="E577" s="131">
        <f>SUM(G562*0.1)</f>
        <v>1553.5</v>
      </c>
    </row>
    <row r="578" spans="1:8" x14ac:dyDescent="0.25">
      <c r="E578" s="132"/>
    </row>
    <row r="580" spans="1:8" s="109" customFormat="1" x14ac:dyDescent="0.25">
      <c r="A580" s="108"/>
      <c r="B580" s="111">
        <f>SUM(B565:B577)</f>
        <v>71765</v>
      </c>
      <c r="C580" s="111">
        <f>SUM(C565:C578)</f>
        <v>64588.5</v>
      </c>
      <c r="D580" s="108"/>
      <c r="E580" s="133">
        <f>SUM(E565:E577)</f>
        <v>7176.5</v>
      </c>
      <c r="F580" s="111"/>
      <c r="G580" s="129"/>
      <c r="H580" s="113"/>
    </row>
  </sheetData>
  <sortState ref="A2:H562">
    <sortCondition ref="H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Administratör</cp:lastModifiedBy>
  <dcterms:created xsi:type="dcterms:W3CDTF">2019-02-06T12:59:01Z</dcterms:created>
  <dcterms:modified xsi:type="dcterms:W3CDTF">2019-03-16T14:38:33Z</dcterms:modified>
</cp:coreProperties>
</file>